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Korisnik\Desktop\"/>
    </mc:Choice>
  </mc:AlternateContent>
  <bookViews>
    <workbookView xWindow="0" yWindow="0" windowWidth="28800" windowHeight="12435"/>
  </bookViews>
  <sheets>
    <sheet name="opći dio 2023. - 2025." sheetId="3" r:id="rId1"/>
    <sheet name="posebni dio 2023. - 2025. " sheetId="4" r:id="rId2"/>
  </sheets>
  <definedNames>
    <definedName name="_xlnm.Print_Area" localSheetId="0">'opći dio 2023. - 2025.'!$A$1:$F$132</definedName>
  </definedNames>
  <calcPr calcId="152511"/>
</workbook>
</file>

<file path=xl/calcChain.xml><?xml version="1.0" encoding="utf-8"?>
<calcChain xmlns="http://schemas.openxmlformats.org/spreadsheetml/2006/main">
  <c r="C7" i="4" l="1"/>
  <c r="C68" i="3" l="1"/>
  <c r="C47" i="3"/>
  <c r="D64" i="3"/>
  <c r="D63" i="3" s="1"/>
  <c r="D61" i="3"/>
  <c r="D60" i="3" s="1"/>
  <c r="E31" i="3" l="1"/>
  <c r="E32" i="3" l="1"/>
  <c r="E21" i="3"/>
  <c r="E20" i="3"/>
  <c r="D19" i="3"/>
  <c r="E18" i="3"/>
  <c r="E17" i="3"/>
  <c r="D16" i="3"/>
  <c r="D27" i="3"/>
  <c r="E27" i="3"/>
  <c r="D22" i="3" l="1"/>
  <c r="E132" i="3" l="1"/>
  <c r="D131" i="3"/>
  <c r="E103" i="3" l="1"/>
  <c r="E102" i="3" s="1"/>
  <c r="E101" i="3" s="1"/>
  <c r="D102" i="3"/>
  <c r="D101" i="3" s="1"/>
  <c r="E88" i="3"/>
  <c r="D85" i="3"/>
  <c r="E85" i="3" s="1"/>
  <c r="D81" i="3"/>
  <c r="E81" i="3" s="1"/>
  <c r="E92" i="3"/>
  <c r="E91" i="3"/>
  <c r="E90" i="3"/>
  <c r="E89" i="3"/>
  <c r="E86" i="3"/>
  <c r="E84" i="3"/>
  <c r="E83" i="3"/>
  <c r="E82" i="3"/>
  <c r="E79" i="3"/>
  <c r="E78" i="3"/>
  <c r="E77" i="3"/>
  <c r="E76" i="3"/>
  <c r="E75" i="3"/>
  <c r="E74" i="3"/>
  <c r="E73" i="3"/>
  <c r="E72" i="3"/>
  <c r="E71" i="3"/>
  <c r="E69" i="3"/>
  <c r="E65" i="3"/>
  <c r="E64" i="3"/>
  <c r="E63" i="3"/>
  <c r="E62" i="3"/>
  <c r="E61" i="3"/>
  <c r="E60" i="3"/>
  <c r="E59" i="3"/>
  <c r="E58" i="3"/>
  <c r="E57" i="3"/>
  <c r="E56" i="3"/>
  <c r="E55" i="3"/>
  <c r="E54" i="3"/>
  <c r="E53" i="3"/>
  <c r="E52" i="3"/>
  <c r="E51" i="3"/>
  <c r="E50" i="3"/>
  <c r="D49" i="3"/>
  <c r="D48" i="3" s="1"/>
  <c r="E48" i="3" l="1"/>
  <c r="E47" i="3" s="1"/>
  <c r="E49" i="3"/>
  <c r="E70" i="3"/>
  <c r="D68" i="3"/>
  <c r="D80" i="3"/>
  <c r="E87" i="3" l="1"/>
  <c r="E131" i="3"/>
  <c r="E19" i="3" l="1"/>
  <c r="E16" i="3"/>
  <c r="E80" i="3"/>
  <c r="E68" i="3" s="1"/>
  <c r="E22" i="3"/>
  <c r="E34" i="3" s="1"/>
</calcChain>
</file>

<file path=xl/sharedStrings.xml><?xml version="1.0" encoding="utf-8"?>
<sst xmlns="http://schemas.openxmlformats.org/spreadsheetml/2006/main" count="240" uniqueCount="131">
  <si>
    <t xml:space="preserve">  </t>
  </si>
  <si>
    <t>SVEUKUPNO RASHODI / IZDACI</t>
  </si>
  <si>
    <t>3</t>
  </si>
  <si>
    <t>Rashodi poslovanja</t>
  </si>
  <si>
    <t>32</t>
  </si>
  <si>
    <t>Materijalni rashodi</t>
  </si>
  <si>
    <t>38</t>
  </si>
  <si>
    <t>Ostali rashodi</t>
  </si>
  <si>
    <t>4</t>
  </si>
  <si>
    <t>Rashodi za nabavu nefinancijske imovine</t>
  </si>
  <si>
    <t>42</t>
  </si>
  <si>
    <t>Rashodi za nabavu proizvedene dugotrajne imovine</t>
  </si>
  <si>
    <t>31</t>
  </si>
  <si>
    <t>Rashodi za zaposlene</t>
  </si>
  <si>
    <t>34</t>
  </si>
  <si>
    <t>Financijski rashodi</t>
  </si>
  <si>
    <t>37</t>
  </si>
  <si>
    <t>Naknade građanima i kućanstvima na temelju osiguranja i druge naknade</t>
  </si>
  <si>
    <t xml:space="preserve">II. POSEBNI DIO </t>
  </si>
  <si>
    <t>Šifra-
Programska
Program
Projekt/
Aktivnost
broj konta</t>
  </si>
  <si>
    <t xml:space="preserve">
VRSTA RASHODA / IZDATKA</t>
  </si>
  <si>
    <t>9</t>
  </si>
  <si>
    <t>92</t>
  </si>
  <si>
    <t>6</t>
  </si>
  <si>
    <t>Prihodi poslovanja</t>
  </si>
  <si>
    <t>64</t>
  </si>
  <si>
    <t>Prihodi od imovine</t>
  </si>
  <si>
    <t>65</t>
  </si>
  <si>
    <t>Prihodi od upravnih i administrativnih pristojbi, pristojbi po posebnim propisima i naknada</t>
  </si>
  <si>
    <t>Primici od financijske imovine i zaduživanja</t>
  </si>
  <si>
    <t>63</t>
  </si>
  <si>
    <t>Pomoći iz inozemstva i od subjekata unutar općeg proračuna</t>
  </si>
  <si>
    <t>I. OPĆI DIO</t>
  </si>
  <si>
    <t>Članak 1.</t>
  </si>
  <si>
    <t xml:space="preserve">    PRIHODI UKUPNO</t>
  </si>
  <si>
    <t xml:space="preserve">    Prihodi poslovanja</t>
  </si>
  <si>
    <t xml:space="preserve">    Prihodi od prodaje nefinancijske imovine</t>
  </si>
  <si>
    <t xml:space="preserve">    RASHODI UKUPNO</t>
  </si>
  <si>
    <t xml:space="preserve">    Rashodi poslovanja</t>
  </si>
  <si>
    <t xml:space="preserve">    Rashodi za nabavu nefinancijske imovine</t>
  </si>
  <si>
    <t xml:space="preserve">    RAZLIKA - VIŠAK/MANJAK</t>
  </si>
  <si>
    <t xml:space="preserve">    Primici od financijske imovine i zaduživanja</t>
  </si>
  <si>
    <t xml:space="preserve">    Izdaci za financijsku imovinu i otplate zajmova</t>
  </si>
  <si>
    <t xml:space="preserve">    NETO FINANCIRANJE</t>
  </si>
  <si>
    <t>Članak 2.</t>
  </si>
  <si>
    <t>BROJ</t>
  </si>
  <si>
    <t>KONTA</t>
  </si>
  <si>
    <t>A. RAČUN PRIHODA I RASHODA</t>
  </si>
  <si>
    <t>B. RAČUN FINANCIRANJA</t>
  </si>
  <si>
    <t xml:space="preserve">A. </t>
  </si>
  <si>
    <t>B.</t>
  </si>
  <si>
    <t>RAČUN FINANCIRANJA</t>
  </si>
  <si>
    <t>C.</t>
  </si>
  <si>
    <t>Članak 3.</t>
  </si>
  <si>
    <t>66</t>
  </si>
  <si>
    <t>Prihodi od prodaje proizvoda i robe te pruženih usluga i prihodi od donacija</t>
  </si>
  <si>
    <t xml:space="preserve">Vlastiti izvori                                                                                     </t>
  </si>
  <si>
    <t xml:space="preserve">Rezultat poslovanja                                                                                 </t>
  </si>
  <si>
    <t>FUNKCIJSKA KLASIFIKACIJA 091 Predškolsko i osnovno obrazovanje</t>
  </si>
  <si>
    <t>Vlastiti izvori</t>
  </si>
  <si>
    <t>Rezultat poslovanja</t>
  </si>
  <si>
    <t>SAŽETAK RAČUNA PRIHODA I RASHODA</t>
  </si>
  <si>
    <t>PRENESENI MANJAK/VIŠAK I VIŠEGODIŠNJI PLAN URAVNOTEŽENJA</t>
  </si>
  <si>
    <t xml:space="preserve">    UKUPAN DONOS MANJKA/VIŠKA IZ PRETHODNE (IH) GODINE </t>
  </si>
  <si>
    <t>Tablica 1. Prihodi i rashodi prema ekonomskoj klasifikaciji i izvorima financiranja</t>
  </si>
  <si>
    <t>Izvor 1.1. PRIHODI IZ PRORAČUNA</t>
  </si>
  <si>
    <t>67</t>
  </si>
  <si>
    <t>Prihodi iz nadležnog proračuna i od HZZO-a temeljem ugovornih obveza</t>
  </si>
  <si>
    <t>Izvor 1.2. PRIHODI OD FINANCIJSKE IMOVINE I KAMATA</t>
  </si>
  <si>
    <t xml:space="preserve">Izvor 3.2. PRIHODI OD PRUŽENIH USLUGA </t>
  </si>
  <si>
    <t xml:space="preserve">Izvor 4.7. PRIHODI PO POSEBNIM PROPISIMA </t>
  </si>
  <si>
    <t xml:space="preserve">Izvor 5.8. POMOĆI OD MINISTARSTVA ZNANOSTI I OBRAZOVANJA </t>
  </si>
  <si>
    <t>Izvor 6.1. TEKUĆE DONACIJE</t>
  </si>
  <si>
    <t>PRIHODI POSLOVANJA</t>
  </si>
  <si>
    <t>RASHODI POSLOVANJA I RASHODI ZA NABAVU NEFINANCIJSKE IMOVINE</t>
  </si>
  <si>
    <t>Tablica 2. Rashodi prema funkcijskoj klasifikaciji</t>
  </si>
  <si>
    <t xml:space="preserve">UKUPNO RASHODI / IZDACI </t>
  </si>
  <si>
    <t>FUNKCIJSKA KLASIFIKACIJA 0911 Predškolsko obrazovanje</t>
  </si>
  <si>
    <t>Tablica 1. Primici i izdaci prema ekonomskoj klasifikaciji i izvorima financiranja</t>
  </si>
  <si>
    <t>PRIMICI</t>
  </si>
  <si>
    <t>IZDACI</t>
  </si>
  <si>
    <t xml:space="preserve">Izdaci za financijsku imovinu i otplate zajmova </t>
  </si>
  <si>
    <t>BROJ 
KONTA</t>
  </si>
  <si>
    <t>SVEUKUPNO RASHODI / PRIHODI</t>
  </si>
  <si>
    <t>VRSTA PRIHODA/RASHODA</t>
  </si>
  <si>
    <t xml:space="preserve">GLAVA 00209 JAVNE USTANOVE PREDŠKOLSKOG ODGOJA </t>
  </si>
  <si>
    <t>Razdjel 002 JEDINSTVENI UPRAVNI ODJEL</t>
  </si>
  <si>
    <t>_____________________________</t>
  </si>
  <si>
    <t>Članak 4.</t>
  </si>
  <si>
    <t xml:space="preserve">   UKUPNO PRIHODI, PRIMICI I VIŠAK IZ PRETHODNE (IH) 
   GODINA KOJI ĆE SE POKRITI/ RASPOREDITI U RAZDOBLJU  </t>
  </si>
  <si>
    <t xml:space="preserve">Povećanje/
smanjenje
</t>
  </si>
  <si>
    <t xml:space="preserve">U članku 2.Prihodi i rashodi prema ekonomskoj klasifikaciji i prema izvorima financiranja ( Tablica 1.) planirani u A. Računu </t>
  </si>
  <si>
    <t>U članku 4. planirani primici i izdaci prema ekonomskoj klasifikaciji i prema izvorima financiranja ( Tablica 1.) u Računu</t>
  </si>
  <si>
    <t xml:space="preserve"> financiranja ne mijenjaju se.</t>
  </si>
  <si>
    <t>POKRIĆE MANJKA IZ PRETHODNE GODINE</t>
  </si>
  <si>
    <t>PRIHODI PO POSEBNIM PROPISIMA</t>
  </si>
  <si>
    <t xml:space="preserve">    VIŠAK/MANJAK IZ PRETHODNE (IH) GODINE KOJI ĆE SE POKRITI 
    /RASPOREDITI U  RAZDOBLJU     
    </t>
  </si>
  <si>
    <t xml:space="preserve">    VIŠAK/MANJAK + NETO FINANCIRANJA + VIŠAK/MANJAK IZ 
    PRETHODNE (IH)   
    GODINA KOJI ĆE SE POKRITI /RASPOREDITI U RAZDOBLJU</t>
  </si>
  <si>
    <t xml:space="preserve">   UKUPNO RASHODI I IZDACI I MANJAK  IZ PRETHODNE (IH) 
   GODINA KOJI ĆE SE POKRITI/ RASPOREDITI U RAZDOBLJU  
        </t>
  </si>
  <si>
    <t>prihoda i rashoda mijenjaju se kako slijedi:</t>
  </si>
  <si>
    <t xml:space="preserve">    Na temelju članka 38. Zakona o proračunu („Narodne Novine “ broj 144/21.), članka 36. Zakona o ustanovama ("Narodne novine broj 76/93, </t>
  </si>
  <si>
    <t>Program 1001</t>
  </si>
  <si>
    <t>REDOVNI PROGRAM ODGOJA, NAOBRAZBE I SKRBI</t>
  </si>
  <si>
    <t>Aktivnost A100001</t>
  </si>
  <si>
    <t>ODGOJNO I TEHNIČKO OSOBLJE, JASLICE I VRTIĆ</t>
  </si>
  <si>
    <t>Izvor  1.1.</t>
  </si>
  <si>
    <t>PRIHODI IZ PRORAČUNA</t>
  </si>
  <si>
    <t>Izvor  1.2.</t>
  </si>
  <si>
    <t>PRIHODI OD FINANCIJSKE IMOVINE I KAMATA</t>
  </si>
  <si>
    <t>Izvor  4.7.</t>
  </si>
  <si>
    <t>Izvor  5.8.</t>
  </si>
  <si>
    <t>POMOĆI OD MINISTARSTVA ZNANOSTI I OBRAZOVANJA</t>
  </si>
  <si>
    <t>Izvor  6.1.</t>
  </si>
  <si>
    <t>TEKUĆE DONACIJE</t>
  </si>
  <si>
    <t>Izvor  3.2.</t>
  </si>
  <si>
    <t>PRIHODI OD PRUŽENIH USLUGA</t>
  </si>
  <si>
    <t>Program 1002</t>
  </si>
  <si>
    <t xml:space="preserve"> 29/97, 47/99, 35/08, 127/19 i 151/22.) i članka 50. Statuta Dječjeg vrtića "LILIPUT TRPINJA" BOBOTA , MITROVIĆEVA 32  </t>
  </si>
  <si>
    <t xml:space="preserve">ZA 2024. GODINU </t>
  </si>
  <si>
    <t xml:space="preserve">Plan za 2024.
</t>
  </si>
  <si>
    <t xml:space="preserve">Novi plan za 2024.
</t>
  </si>
  <si>
    <t>,</t>
  </si>
  <si>
    <t xml:space="preserve">Novi plan za 2024
</t>
  </si>
  <si>
    <t>U Boboti,                   2024.</t>
  </si>
  <si>
    <t xml:space="preserve">KLASA: </t>
  </si>
  <si>
    <t xml:space="preserve">URBROJ: </t>
  </si>
  <si>
    <t xml:space="preserve">RAVNATELJICA </t>
  </si>
  <si>
    <t xml:space="preserve">                                         Vesna Pavić</t>
  </si>
  <si>
    <t>POKRIĆE MANJKA IZ 2023. GODINE</t>
  </si>
  <si>
    <t xml:space="preserve"> IZMJENE I DOPUNE FINANCIJSKOG PLANA DJEČJEG VRTIĆA "LILIPUT TRPINJA " BOBOTA </t>
  </si>
  <si>
    <t xml:space="preserve"> Upravno vijeće Dječjeg vrtića „Liliput Trpinja “ Bobota, na    30. sjednici održanoj   28.3. 2024. godine donijelo je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</si>
</sst>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1041A]#,##0.00;\-\ #,##0.00"/>
    <numFmt numFmtId="165" formatCode="#,##0.00_ ;\-#,##0.00\ "/>
  </numFmts>
  <fonts count="23" x14ac:knownFonts="1">
    <font>
      <sz val="11"/>
      <color rgb="FF000000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</font>
    <font>
      <sz val="11"/>
      <color rgb="FF000000"/>
      <name val="Calibri"/>
      <family val="2"/>
      <scheme val="minor"/>
    </font>
    <font>
      <sz val="11"/>
      <name val="Calibri"/>
      <family val="2"/>
      <charset val="238"/>
    </font>
    <font>
      <sz val="9"/>
      <name val="Arial"/>
      <family val="2"/>
      <charset val="238"/>
    </font>
    <font>
      <sz val="9"/>
      <color theme="1"/>
      <name val="Arial"/>
      <family val="2"/>
      <charset val="238"/>
    </font>
    <font>
      <sz val="8"/>
      <name val="Arial"/>
      <family val="2"/>
      <charset val="238"/>
    </font>
    <font>
      <sz val="11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rgb="FF000000"/>
      <name val="Arial"/>
      <family val="2"/>
      <charset val="238"/>
    </font>
    <font>
      <b/>
      <sz val="10"/>
      <color theme="1"/>
      <name val="Arial"/>
      <family val="2"/>
      <charset val="238"/>
    </font>
    <font>
      <sz val="9"/>
      <color rgb="FF000000"/>
      <name val="Arial"/>
      <family val="2"/>
      <charset val="238"/>
    </font>
    <font>
      <sz val="10"/>
      <color rgb="FF000000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rgb="FF000000"/>
      <name val="Arial"/>
      <family val="2"/>
      <charset val="238"/>
    </font>
    <font>
      <b/>
      <sz val="10"/>
      <color rgb="FFFFFFFF"/>
      <name val="Arial"/>
      <family val="2"/>
      <charset val="238"/>
    </font>
    <font>
      <sz val="10"/>
      <color rgb="FF000000"/>
      <name val="Calibri"/>
      <family val="2"/>
      <scheme val="minor"/>
    </font>
    <font>
      <b/>
      <sz val="10"/>
      <color rgb="FF000000"/>
      <name val="Calibri"/>
      <family val="2"/>
      <charset val="238"/>
      <scheme val="minor"/>
    </font>
    <font>
      <sz val="10"/>
      <name val="Calibri"/>
      <family val="2"/>
      <charset val="238"/>
    </font>
  </fonts>
  <fills count="13">
    <fill>
      <patternFill patternType="none"/>
    </fill>
    <fill>
      <patternFill patternType="gray125"/>
    </fill>
    <fill>
      <patternFill patternType="solid">
        <fgColor rgb="FF696969"/>
        <bgColor rgb="FF696969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C1C1FF"/>
        <bgColor rgb="FFC1C1FF"/>
      </patternFill>
    </fill>
    <fill>
      <patternFill patternType="solid">
        <fgColor rgb="FFE1E1FF"/>
        <bgColor rgb="FFE1E1FF"/>
      </patternFill>
    </fill>
    <fill>
      <patternFill patternType="solid">
        <fgColor rgb="FFFFEE75"/>
        <bgColor rgb="FFFFEE75"/>
      </patternFill>
    </fill>
    <fill>
      <patternFill patternType="solid">
        <fgColor theme="6" tint="0.79998168889431442"/>
        <bgColor rgb="FFFFEE75"/>
      </patternFill>
    </fill>
  </fills>
  <borders count="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109">
    <xf numFmtId="0" fontId="2" fillId="0" borderId="0" xfId="0" applyFont="1"/>
    <xf numFmtId="0" fontId="4" fillId="0" borderId="0" xfId="0" applyFont="1"/>
    <xf numFmtId="0" fontId="5" fillId="0" borderId="0" xfId="0" applyFont="1"/>
    <xf numFmtId="0" fontId="7" fillId="0" borderId="0" xfId="0" applyFont="1"/>
    <xf numFmtId="0" fontId="8" fillId="0" borderId="0" xfId="1" applyFont="1"/>
    <xf numFmtId="0" fontId="10" fillId="0" borderId="0" xfId="0" applyFont="1"/>
    <xf numFmtId="0" fontId="9" fillId="0" borderId="0" xfId="1" applyFont="1"/>
    <xf numFmtId="0" fontId="12" fillId="0" borderId="0" xfId="0" applyFont="1"/>
    <xf numFmtId="0" fontId="6" fillId="0" borderId="0" xfId="1" applyFont="1"/>
    <xf numFmtId="0" fontId="11" fillId="0" borderId="0" xfId="0" applyFont="1" applyAlignment="1">
      <alignment horizontal="center"/>
    </xf>
    <xf numFmtId="0" fontId="13" fillId="0" borderId="0" xfId="0" applyFont="1" applyAlignment="1">
      <alignment wrapText="1"/>
    </xf>
    <xf numFmtId="0" fontId="11" fillId="0" borderId="0" xfId="1" applyFont="1" applyAlignment="1">
      <alignment horizontal="right"/>
    </xf>
    <xf numFmtId="0" fontId="14" fillId="0" borderId="0" xfId="0" applyFont="1" applyAlignment="1">
      <alignment wrapText="1"/>
    </xf>
    <xf numFmtId="0" fontId="15" fillId="7" borderId="0" xfId="0" applyFont="1" applyFill="1"/>
    <xf numFmtId="4" fontId="14" fillId="0" borderId="0" xfId="0" applyNumberFormat="1" applyFont="1"/>
    <xf numFmtId="4" fontId="16" fillId="0" borderId="0" xfId="0" applyNumberFormat="1" applyFont="1"/>
    <xf numFmtId="0" fontId="11" fillId="0" borderId="0" xfId="1" applyFont="1"/>
    <xf numFmtId="0" fontId="17" fillId="5" borderId="0" xfId="0" applyFont="1" applyFill="1"/>
    <xf numFmtId="4" fontId="17" fillId="5" borderId="0" xfId="0" applyNumberFormat="1" applyFont="1" applyFill="1"/>
    <xf numFmtId="0" fontId="13" fillId="0" borderId="0" xfId="0" applyFont="1"/>
    <xf numFmtId="0" fontId="11" fillId="0" borderId="0" xfId="1" applyFont="1" applyAlignment="1">
      <alignment horizontal="center" wrapText="1"/>
    </xf>
    <xf numFmtId="0" fontId="11" fillId="3" borderId="0" xfId="1" applyFont="1" applyFill="1"/>
    <xf numFmtId="4" fontId="11" fillId="3" borderId="0" xfId="1" applyNumberFormat="1" applyFont="1" applyFill="1" applyAlignment="1">
      <alignment wrapText="1"/>
    </xf>
    <xf numFmtId="4" fontId="13" fillId="0" borderId="0" xfId="0" applyNumberFormat="1" applyFont="1"/>
    <xf numFmtId="4" fontId="9" fillId="0" borderId="0" xfId="1" applyNumberFormat="1" applyFont="1" applyAlignment="1">
      <alignment wrapText="1"/>
    </xf>
    <xf numFmtId="4" fontId="9" fillId="0" borderId="0" xfId="0" applyNumberFormat="1" applyFont="1"/>
    <xf numFmtId="4" fontId="11" fillId="0" borderId="0" xfId="1" applyNumberFormat="1" applyFont="1" applyAlignment="1">
      <alignment wrapText="1"/>
    </xf>
    <xf numFmtId="0" fontId="9" fillId="0" borderId="0" xfId="0" applyFont="1"/>
    <xf numFmtId="0" fontId="11" fillId="3" borderId="0" xfId="1" applyFont="1" applyFill="1" applyAlignment="1">
      <alignment wrapText="1"/>
    </xf>
    <xf numFmtId="0" fontId="11" fillId="0" borderId="0" xfId="1" applyFont="1" applyAlignment="1">
      <alignment wrapText="1"/>
    </xf>
    <xf numFmtId="0" fontId="11" fillId="3" borderId="0" xfId="1" applyFont="1" applyFill="1" applyAlignment="1">
      <alignment horizontal="left" wrapText="1"/>
    </xf>
    <xf numFmtId="0" fontId="16" fillId="0" borderId="0" xfId="0" applyFont="1"/>
    <xf numFmtId="0" fontId="11" fillId="0" borderId="0" xfId="0" applyFont="1"/>
    <xf numFmtId="0" fontId="11" fillId="4" borderId="0" xfId="0" applyFont="1" applyFill="1"/>
    <xf numFmtId="0" fontId="11" fillId="6" borderId="0" xfId="1" applyFont="1" applyFill="1" applyAlignment="1">
      <alignment horizontal="center" wrapText="1"/>
    </xf>
    <xf numFmtId="0" fontId="19" fillId="2" borderId="0" xfId="0" applyFont="1" applyFill="1" applyAlignment="1">
      <alignment vertical="center" wrapText="1" readingOrder="1"/>
    </xf>
    <xf numFmtId="164" fontId="19" fillId="2" borderId="0" xfId="0" applyNumberFormat="1" applyFont="1" applyFill="1" applyAlignment="1">
      <alignment horizontal="right" vertical="center" wrapText="1" readingOrder="1"/>
    </xf>
    <xf numFmtId="0" fontId="17" fillId="0" borderId="0" xfId="0" applyFont="1"/>
    <xf numFmtId="0" fontId="17" fillId="3" borderId="1" xfId="2" applyFont="1" applyFill="1" applyBorder="1" applyAlignment="1">
      <alignment horizontal="center" vertical="center" wrapText="1" readingOrder="1"/>
    </xf>
    <xf numFmtId="0" fontId="11" fillId="3" borderId="1" xfId="1" applyFont="1" applyFill="1" applyBorder="1" applyAlignment="1">
      <alignment horizontal="center" wrapText="1"/>
    </xf>
    <xf numFmtId="0" fontId="17" fillId="0" borderId="0" xfId="2" applyFont="1"/>
    <xf numFmtId="0" fontId="16" fillId="0" borderId="0" xfId="2" applyFont="1"/>
    <xf numFmtId="0" fontId="17" fillId="8" borderId="0" xfId="0" applyFont="1" applyFill="1" applyAlignment="1">
      <alignment horizontal="left" vertical="center" wrapText="1" readingOrder="1"/>
    </xf>
    <xf numFmtId="0" fontId="17" fillId="8" borderId="0" xfId="0" applyFont="1" applyFill="1" applyAlignment="1">
      <alignment vertical="center" wrapText="1" readingOrder="1"/>
    </xf>
    <xf numFmtId="4" fontId="17" fillId="8" borderId="0" xfId="0" applyNumberFormat="1" applyFont="1" applyFill="1"/>
    <xf numFmtId="0" fontId="18" fillId="9" borderId="0" xfId="2" applyFont="1" applyFill="1" applyAlignment="1">
      <alignment horizontal="left" vertical="center" wrapText="1" readingOrder="1"/>
    </xf>
    <xf numFmtId="0" fontId="18" fillId="9" borderId="0" xfId="2" applyFont="1" applyFill="1" applyAlignment="1">
      <alignment vertical="center" wrapText="1" readingOrder="1"/>
    </xf>
    <xf numFmtId="164" fontId="18" fillId="9" borderId="0" xfId="2" applyNumberFormat="1" applyFont="1" applyFill="1" applyAlignment="1">
      <alignment horizontal="right" vertical="center" wrapText="1" readingOrder="1"/>
    </xf>
    <xf numFmtId="0" fontId="18" fillId="10" borderId="0" xfId="2" applyFont="1" applyFill="1" applyAlignment="1">
      <alignment horizontal="left" vertical="center" wrapText="1" readingOrder="1"/>
    </xf>
    <xf numFmtId="0" fontId="18" fillId="10" borderId="0" xfId="2" applyFont="1" applyFill="1" applyAlignment="1">
      <alignment vertical="center" wrapText="1" readingOrder="1"/>
    </xf>
    <xf numFmtId="164" fontId="18" fillId="10" borderId="0" xfId="2" applyNumberFormat="1" applyFont="1" applyFill="1" applyAlignment="1">
      <alignment horizontal="right" vertical="center" wrapText="1" readingOrder="1"/>
    </xf>
    <xf numFmtId="0" fontId="17" fillId="3" borderId="1" xfId="2" applyFont="1" applyFill="1" applyBorder="1" applyAlignment="1">
      <alignment vertical="center" wrapText="1" readingOrder="1"/>
    </xf>
    <xf numFmtId="0" fontId="11" fillId="0" borderId="0" xfId="1" applyFont="1" applyAlignment="1">
      <alignment horizontal="center"/>
    </xf>
    <xf numFmtId="0" fontId="9" fillId="0" borderId="0" xfId="1" applyFont="1" applyAlignment="1">
      <alignment horizontal="center"/>
    </xf>
    <xf numFmtId="0" fontId="9" fillId="0" borderId="0" xfId="1" applyFont="1" applyAlignment="1">
      <alignment horizontal="left"/>
    </xf>
    <xf numFmtId="0" fontId="13" fillId="0" borderId="0" xfId="0" applyFont="1" applyAlignment="1">
      <alignment horizontal="left" wrapText="1"/>
    </xf>
    <xf numFmtId="0" fontId="16" fillId="0" borderId="0" xfId="0" applyFont="1" applyAlignment="1">
      <alignment horizontal="left"/>
    </xf>
    <xf numFmtId="0" fontId="17" fillId="0" borderId="0" xfId="2" applyFont="1" applyAlignment="1">
      <alignment horizontal="center"/>
    </xf>
    <xf numFmtId="0" fontId="16" fillId="0" borderId="0" xfId="2" applyFont="1" applyAlignment="1">
      <alignment horizontal="left"/>
    </xf>
    <xf numFmtId="0" fontId="16" fillId="0" borderId="0" xfId="2" applyFont="1" applyAlignment="1">
      <alignment horizontal="center"/>
    </xf>
    <xf numFmtId="165" fontId="2" fillId="0" borderId="0" xfId="0" applyNumberFormat="1" applyFont="1"/>
    <xf numFmtId="0" fontId="11" fillId="0" borderId="0" xfId="1" applyFont="1" applyAlignment="1">
      <alignment horizontal="left" wrapText="1"/>
    </xf>
    <xf numFmtId="0" fontId="11" fillId="0" borderId="0" xfId="1" applyFont="1" applyAlignment="1">
      <alignment horizontal="right" wrapText="1"/>
    </xf>
    <xf numFmtId="4" fontId="9" fillId="0" borderId="0" xfId="1" applyNumberFormat="1" applyFont="1"/>
    <xf numFmtId="0" fontId="9" fillId="0" borderId="0" xfId="0" applyFont="1" applyAlignment="1">
      <alignment horizontal="left"/>
    </xf>
    <xf numFmtId="4" fontId="14" fillId="6" borderId="0" xfId="0" applyNumberFormat="1" applyFont="1" applyFill="1"/>
    <xf numFmtId="4" fontId="15" fillId="7" borderId="0" xfId="0" applyNumberFormat="1" applyFont="1" applyFill="1"/>
    <xf numFmtId="0" fontId="20" fillId="0" borderId="0" xfId="0" applyFont="1" applyAlignment="1">
      <alignment wrapText="1"/>
    </xf>
    <xf numFmtId="0" fontId="21" fillId="0" borderId="0" xfId="0" applyFont="1" applyAlignment="1">
      <alignment horizontal="left" wrapText="1"/>
    </xf>
    <xf numFmtId="0" fontId="21" fillId="0" borderId="0" xfId="0" applyFont="1" applyAlignment="1">
      <alignment wrapText="1"/>
    </xf>
    <xf numFmtId="0" fontId="20" fillId="0" borderId="0" xfId="0" applyFont="1" applyAlignment="1">
      <alignment horizontal="left" wrapText="1"/>
    </xf>
    <xf numFmtId="4" fontId="15" fillId="0" borderId="0" xfId="0" applyNumberFormat="1" applyFont="1"/>
    <xf numFmtId="0" fontId="14" fillId="0" borderId="0" xfId="0" applyFont="1" applyAlignment="1">
      <alignment horizontal="left"/>
    </xf>
    <xf numFmtId="0" fontId="14" fillId="0" borderId="0" xfId="0" applyFont="1"/>
    <xf numFmtId="0" fontId="22" fillId="0" borderId="0" xfId="0" applyFont="1"/>
    <xf numFmtId="0" fontId="16" fillId="0" borderId="0" xfId="0" applyFont="1" applyAlignment="1">
      <alignment horizontal="center"/>
    </xf>
    <xf numFmtId="0" fontId="11" fillId="4" borderId="0" xfId="0" applyFont="1" applyFill="1" applyAlignment="1">
      <alignment wrapText="1"/>
    </xf>
    <xf numFmtId="0" fontId="19" fillId="2" borderId="0" xfId="0" applyFont="1" applyFill="1" applyAlignment="1">
      <alignment horizontal="left" vertical="center" wrapText="1" readingOrder="1"/>
    </xf>
    <xf numFmtId="4" fontId="14" fillId="5" borderId="0" xfId="0" applyNumberFormat="1" applyFont="1" applyFill="1"/>
    <xf numFmtId="0" fontId="18" fillId="11" borderId="0" xfId="2" applyFont="1" applyFill="1" applyAlignment="1">
      <alignment horizontal="left" vertical="center" wrapText="1" readingOrder="1"/>
    </xf>
    <xf numFmtId="0" fontId="18" fillId="11" borderId="0" xfId="2" applyFont="1" applyFill="1" applyAlignment="1">
      <alignment vertical="center" wrapText="1" readingOrder="1"/>
    </xf>
    <xf numFmtId="164" fontId="18" fillId="11" borderId="0" xfId="2" applyNumberFormat="1" applyFont="1" applyFill="1" applyAlignment="1">
      <alignment horizontal="right" vertical="center" wrapText="1" readingOrder="1"/>
    </xf>
    <xf numFmtId="0" fontId="18" fillId="12" borderId="0" xfId="2" applyFont="1" applyFill="1" applyAlignment="1">
      <alignment horizontal="left" vertical="center" wrapText="1" readingOrder="1"/>
    </xf>
    <xf numFmtId="0" fontId="18" fillId="12" borderId="0" xfId="2" applyFont="1" applyFill="1" applyAlignment="1">
      <alignment vertical="center" wrapText="1" readingOrder="1"/>
    </xf>
    <xf numFmtId="164" fontId="18" fillId="12" borderId="0" xfId="2" applyNumberFormat="1" applyFont="1" applyFill="1" applyAlignment="1">
      <alignment horizontal="right" vertical="center" wrapText="1" readingOrder="1"/>
    </xf>
    <xf numFmtId="0" fontId="13" fillId="12" borderId="0" xfId="2" applyFont="1" applyFill="1" applyAlignment="1">
      <alignment horizontal="left" vertical="center" wrapText="1" readingOrder="1"/>
    </xf>
    <xf numFmtId="0" fontId="13" fillId="12" borderId="0" xfId="2" applyFont="1" applyFill="1" applyAlignment="1">
      <alignment vertical="center" wrapText="1" readingOrder="1"/>
    </xf>
    <xf numFmtId="164" fontId="13" fillId="12" borderId="0" xfId="2" applyNumberFormat="1" applyFont="1" applyFill="1" applyAlignment="1">
      <alignment horizontal="right" vertical="center" wrapText="1" readingOrder="1"/>
    </xf>
    <xf numFmtId="0" fontId="16" fillId="0" borderId="0" xfId="0" applyFont="1" applyAlignment="1">
      <alignment horizontal="left"/>
    </xf>
    <xf numFmtId="0" fontId="9" fillId="0" borderId="0" xfId="1" applyFont="1" applyAlignment="1">
      <alignment horizontal="left"/>
    </xf>
    <xf numFmtId="0" fontId="11" fillId="0" borderId="0" xfId="1" applyFont="1" applyAlignment="1">
      <alignment horizontal="center"/>
    </xf>
    <xf numFmtId="0" fontId="21" fillId="0" borderId="0" xfId="0" applyFont="1" applyAlignment="1">
      <alignment horizontal="center" wrapText="1"/>
    </xf>
    <xf numFmtId="0" fontId="13" fillId="0" borderId="0" xfId="0" applyFont="1" applyAlignment="1">
      <alignment horizontal="left" wrapText="1"/>
    </xf>
    <xf numFmtId="0" fontId="14" fillId="0" borderId="0" xfId="0" applyFont="1" applyAlignment="1">
      <alignment horizontal="left"/>
    </xf>
    <xf numFmtId="0" fontId="14" fillId="0" borderId="0" xfId="0" applyFont="1" applyAlignment="1">
      <alignment horizontal="center"/>
    </xf>
    <xf numFmtId="0" fontId="20" fillId="6" borderId="0" xfId="0" applyFont="1" applyFill="1" applyAlignment="1">
      <alignment horizontal="left" wrapText="1"/>
    </xf>
    <xf numFmtId="0" fontId="9" fillId="0" borderId="0" xfId="0" applyFont="1" applyAlignment="1">
      <alignment horizontal="left"/>
    </xf>
    <xf numFmtId="0" fontId="14" fillId="0" borderId="0" xfId="0" applyFont="1" applyAlignment="1">
      <alignment horizontal="left" wrapText="1"/>
    </xf>
    <xf numFmtId="0" fontId="21" fillId="6" borderId="0" xfId="0" applyFont="1" applyFill="1" applyAlignment="1">
      <alignment horizontal="left" wrapText="1"/>
    </xf>
    <xf numFmtId="0" fontId="12" fillId="0" borderId="0" xfId="0" applyFont="1" applyAlignment="1">
      <alignment horizontal="left"/>
    </xf>
    <xf numFmtId="0" fontId="11" fillId="0" borderId="0" xfId="0" applyFont="1" applyAlignment="1">
      <alignment horizontal="center"/>
    </xf>
    <xf numFmtId="0" fontId="9" fillId="0" borderId="0" xfId="1" applyFont="1" applyAlignment="1">
      <alignment horizontal="center"/>
    </xf>
    <xf numFmtId="0" fontId="17" fillId="0" borderId="0" xfId="0" applyFont="1" applyAlignment="1">
      <alignment horizontal="center"/>
    </xf>
    <xf numFmtId="0" fontId="16" fillId="0" borderId="0" xfId="2" applyFont="1" applyAlignment="1">
      <alignment horizontal="center"/>
    </xf>
    <xf numFmtId="0" fontId="14" fillId="0" borderId="0" xfId="2" applyFont="1" applyAlignment="1">
      <alignment horizontal="center"/>
    </xf>
    <xf numFmtId="0" fontId="17" fillId="0" borderId="0" xfId="2" applyFont="1" applyAlignment="1">
      <alignment horizontal="center"/>
    </xf>
    <xf numFmtId="0" fontId="16" fillId="0" borderId="0" xfId="2" applyFont="1" applyAlignment="1">
      <alignment horizontal="left" wrapText="1"/>
    </xf>
    <xf numFmtId="0" fontId="16" fillId="0" borderId="0" xfId="2" applyFont="1" applyAlignment="1">
      <alignment horizontal="left"/>
    </xf>
    <xf numFmtId="0" fontId="9" fillId="0" borderId="0" xfId="0" applyFont="1" applyAlignment="1">
      <alignment horizontal="center"/>
    </xf>
  </cellXfs>
  <cellStyles count="3">
    <cellStyle name="Normal 2" xfId="1"/>
    <cellStyle name="Normal 3" xfId="2"/>
    <cellStyle name="Normalno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96969"/>
      <rgbColor rgb="00FFFFFF"/>
      <rgbColor rgb="00000080"/>
      <rgbColor rgb="000000CE"/>
      <rgbColor rgb="00C1C1FF"/>
      <rgbColor rgb="00E1E1FF"/>
      <rgbColor rgb="00FEDE01"/>
      <rgbColor rgb="00B9E9FF"/>
      <rgbColor rgb="00FFE0C1"/>
      <rgbColor rgb="00A3C9B9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2"/>
  <sheetViews>
    <sheetView tabSelected="1" zoomScaleNormal="100" workbookViewId="0">
      <selection activeCell="A3" sqref="A3:F3"/>
    </sheetView>
  </sheetViews>
  <sheetFormatPr defaultColWidth="9.140625" defaultRowHeight="15" x14ac:dyDescent="0.25"/>
  <cols>
    <col min="1" max="1" width="7.5703125" style="2" customWidth="1"/>
    <col min="2" max="2" width="67.28515625" style="31" customWidth="1"/>
    <col min="3" max="4" width="13.42578125" style="31" bestFit="1" customWidth="1"/>
    <col min="5" max="5" width="11.7109375" style="31" bestFit="1" customWidth="1"/>
    <col min="6" max="7" width="12.42578125" style="31" bestFit="1" customWidth="1"/>
    <col min="8" max="8" width="10.140625" style="31" bestFit="1" customWidth="1"/>
    <col min="9" max="9" width="10.28515625" style="31" bestFit="1" customWidth="1"/>
    <col min="10" max="12" width="10.140625" style="1" bestFit="1" customWidth="1"/>
    <col min="13" max="13" width="11.28515625" style="1" bestFit="1" customWidth="1"/>
    <col min="14" max="14" width="13.140625" style="1" bestFit="1" customWidth="1"/>
    <col min="15" max="16384" width="9.140625" style="1"/>
  </cols>
  <sheetData>
    <row r="1" spans="1:9" s="5" customFormat="1" ht="14.25" x14ac:dyDescent="0.2">
      <c r="A1" s="7"/>
      <c r="B1" s="96" t="s">
        <v>100</v>
      </c>
      <c r="C1" s="96"/>
      <c r="D1" s="96"/>
      <c r="E1" s="96"/>
      <c r="F1" s="96"/>
      <c r="G1" s="27"/>
      <c r="H1" s="27"/>
      <c r="I1" s="27"/>
    </row>
    <row r="2" spans="1:9" s="5" customFormat="1" ht="14.25" x14ac:dyDescent="0.2">
      <c r="A2" s="99" t="s">
        <v>117</v>
      </c>
      <c r="B2" s="99"/>
      <c r="C2" s="99"/>
      <c r="D2" s="99"/>
      <c r="E2" s="99"/>
      <c r="F2" s="99"/>
      <c r="G2" s="7"/>
      <c r="H2" s="7"/>
      <c r="I2" s="7"/>
    </row>
    <row r="3" spans="1:9" s="5" customFormat="1" ht="14.25" x14ac:dyDescent="0.2">
      <c r="A3" s="99" t="s">
        <v>130</v>
      </c>
      <c r="B3" s="99"/>
      <c r="C3" s="99"/>
      <c r="D3" s="99"/>
      <c r="E3" s="99"/>
      <c r="F3" s="99"/>
      <c r="G3" s="7"/>
      <c r="H3" s="7"/>
      <c r="I3" s="7"/>
    </row>
    <row r="4" spans="1:9" s="5" customFormat="1" ht="14.25" x14ac:dyDescent="0.2">
      <c r="A4" s="7"/>
      <c r="B4" s="96"/>
      <c r="C4" s="96"/>
      <c r="D4" s="96"/>
      <c r="E4" s="96"/>
      <c r="F4" s="96"/>
      <c r="G4" s="96"/>
      <c r="H4" s="96"/>
      <c r="I4" s="19"/>
    </row>
    <row r="5" spans="1:9" s="5" customFormat="1" ht="15" customHeight="1" x14ac:dyDescent="0.2">
      <c r="A5" s="100" t="s">
        <v>129</v>
      </c>
      <c r="B5" s="100"/>
      <c r="C5" s="100"/>
      <c r="D5" s="100"/>
      <c r="E5" s="100"/>
      <c r="F5" s="100"/>
      <c r="G5" s="32"/>
      <c r="H5" s="32"/>
      <c r="I5" s="32"/>
    </row>
    <row r="6" spans="1:9" s="5" customFormat="1" ht="15" customHeight="1" x14ac:dyDescent="0.2">
      <c r="A6" s="100" t="s">
        <v>118</v>
      </c>
      <c r="B6" s="100"/>
      <c r="C6" s="100"/>
      <c r="D6" s="100"/>
      <c r="E6" s="100"/>
      <c r="F6" s="100"/>
      <c r="G6" s="32"/>
      <c r="H6" s="32"/>
      <c r="I6" s="32"/>
    </row>
    <row r="7" spans="1:9" s="5" customFormat="1" ht="15" customHeight="1" x14ac:dyDescent="0.2">
      <c r="A7" s="9"/>
      <c r="B7" s="9"/>
      <c r="C7" s="9"/>
      <c r="D7" s="9"/>
      <c r="E7" s="9"/>
      <c r="F7" s="9"/>
      <c r="G7" s="9"/>
      <c r="H7" s="9"/>
      <c r="I7" s="9"/>
    </row>
    <row r="8" spans="1:9" s="5" customFormat="1" ht="14.25" x14ac:dyDescent="0.2">
      <c r="A8" s="7"/>
      <c r="B8" s="9"/>
      <c r="C8" s="9"/>
      <c r="D8" s="9"/>
      <c r="E8" s="9"/>
      <c r="F8" s="9"/>
      <c r="G8" s="9"/>
      <c r="H8" s="9"/>
      <c r="I8" s="19"/>
    </row>
    <row r="9" spans="1:9" s="4" customFormat="1" ht="14.25" x14ac:dyDescent="0.2">
      <c r="A9" s="8"/>
      <c r="B9" s="16" t="s">
        <v>32</v>
      </c>
      <c r="C9" s="16"/>
      <c r="D9" s="6"/>
      <c r="E9" s="6"/>
      <c r="F9" s="6"/>
      <c r="G9" s="6"/>
      <c r="H9" s="6"/>
      <c r="I9" s="6"/>
    </row>
    <row r="10" spans="1:9" s="6" customFormat="1" ht="12.75" x14ac:dyDescent="0.2"/>
    <row r="11" spans="1:9" s="6" customFormat="1" ht="15" customHeight="1" x14ac:dyDescent="0.2">
      <c r="A11" s="90" t="s">
        <v>33</v>
      </c>
      <c r="B11" s="90"/>
      <c r="C11" s="90"/>
      <c r="D11" s="90"/>
      <c r="E11" s="90"/>
      <c r="F11" s="90"/>
      <c r="G11" s="16"/>
      <c r="H11" s="16"/>
      <c r="I11" s="16"/>
    </row>
    <row r="12" spans="1:9" s="6" customFormat="1" ht="12.75" x14ac:dyDescent="0.2">
      <c r="B12" s="101"/>
      <c r="C12" s="101"/>
      <c r="D12" s="101"/>
      <c r="E12" s="101"/>
    </row>
    <row r="13" spans="1:9" s="6" customFormat="1" ht="12.75" x14ac:dyDescent="0.2">
      <c r="A13" s="89"/>
      <c r="B13" s="89"/>
      <c r="C13" s="89"/>
      <c r="D13" s="89"/>
      <c r="E13" s="89"/>
    </row>
    <row r="14" spans="1:9" s="6" customFormat="1" ht="12.75" x14ac:dyDescent="0.2">
      <c r="A14" s="54"/>
      <c r="B14" s="54"/>
      <c r="C14" s="54"/>
      <c r="D14" s="52"/>
      <c r="E14" s="52"/>
      <c r="F14" s="52"/>
      <c r="G14" s="52"/>
      <c r="I14" s="11"/>
    </row>
    <row r="15" spans="1:9" s="19" customFormat="1" ht="38.25" x14ac:dyDescent="0.2">
      <c r="A15" s="11" t="s">
        <v>49</v>
      </c>
      <c r="B15" s="16" t="s">
        <v>61</v>
      </c>
      <c r="C15" s="20" t="s">
        <v>119</v>
      </c>
      <c r="D15" s="20" t="s">
        <v>90</v>
      </c>
      <c r="E15" s="20" t="s">
        <v>120</v>
      </c>
      <c r="F15" s="20"/>
    </row>
    <row r="16" spans="1:9" s="27" customFormat="1" ht="12.75" x14ac:dyDescent="0.2">
      <c r="A16" s="61"/>
      <c r="B16" s="21" t="s">
        <v>34</v>
      </c>
      <c r="C16" s="22">
        <v>322838</v>
      </c>
      <c r="D16" s="22">
        <f>D17+D18</f>
        <v>20000</v>
      </c>
      <c r="E16" s="22">
        <f t="shared" ref="E16:E22" si="0">C16+D16</f>
        <v>342838</v>
      </c>
      <c r="F16" s="26"/>
    </row>
    <row r="17" spans="1:6" s="27" customFormat="1" ht="12.75" x14ac:dyDescent="0.2">
      <c r="A17" s="61"/>
      <c r="B17" s="16" t="s">
        <v>35</v>
      </c>
      <c r="C17" s="23">
        <v>322838</v>
      </c>
      <c r="D17" s="23">
        <v>20000</v>
      </c>
      <c r="E17" s="23">
        <f t="shared" si="0"/>
        <v>342838</v>
      </c>
      <c r="F17" s="23"/>
    </row>
    <row r="18" spans="1:6" s="27" customFormat="1" ht="12.75" x14ac:dyDescent="0.2">
      <c r="A18" s="61"/>
      <c r="B18" s="16" t="s">
        <v>36</v>
      </c>
      <c r="C18" s="24">
        <v>0</v>
      </c>
      <c r="D18" s="25">
        <v>0</v>
      </c>
      <c r="E18" s="25">
        <f t="shared" si="0"/>
        <v>0</v>
      </c>
      <c r="F18" s="24"/>
    </row>
    <row r="19" spans="1:6" s="27" customFormat="1" ht="12.75" x14ac:dyDescent="0.2">
      <c r="A19" s="61"/>
      <c r="B19" s="21" t="s">
        <v>37</v>
      </c>
      <c r="C19" s="22">
        <v>322838</v>
      </c>
      <c r="D19" s="22">
        <f>D20+D21</f>
        <v>20000</v>
      </c>
      <c r="E19" s="22">
        <f t="shared" si="0"/>
        <v>342838</v>
      </c>
      <c r="F19" s="26"/>
    </row>
    <row r="20" spans="1:6" s="27" customFormat="1" ht="12.75" x14ac:dyDescent="0.2">
      <c r="A20" s="61"/>
      <c r="B20" s="16" t="s">
        <v>38</v>
      </c>
      <c r="C20" s="23">
        <v>322838</v>
      </c>
      <c r="D20" s="23">
        <v>20000</v>
      </c>
      <c r="E20" s="23">
        <f t="shared" si="0"/>
        <v>342838</v>
      </c>
      <c r="F20" s="23"/>
    </row>
    <row r="21" spans="1:6" s="27" customFormat="1" ht="12.75" x14ac:dyDescent="0.2">
      <c r="A21" s="61"/>
      <c r="B21" s="16" t="s">
        <v>39</v>
      </c>
      <c r="C21" s="23"/>
      <c r="D21" s="23">
        <v>0</v>
      </c>
      <c r="E21" s="23">
        <f t="shared" si="0"/>
        <v>0</v>
      </c>
      <c r="F21" s="23"/>
    </row>
    <row r="22" spans="1:6" s="27" customFormat="1" ht="12.75" x14ac:dyDescent="0.2">
      <c r="A22" s="61"/>
      <c r="B22" s="21" t="s">
        <v>40</v>
      </c>
      <c r="C22" s="22"/>
      <c r="D22" s="22">
        <f>D16-D19</f>
        <v>0</v>
      </c>
      <c r="E22" s="22">
        <f t="shared" si="0"/>
        <v>0</v>
      </c>
      <c r="F22" s="26"/>
    </row>
    <row r="23" spans="1:6" s="27" customFormat="1" ht="12.75" x14ac:dyDescent="0.2">
      <c r="A23" s="61"/>
      <c r="B23" s="16"/>
      <c r="C23" s="26"/>
      <c r="F23" s="26"/>
    </row>
    <row r="24" spans="1:6" s="27" customFormat="1" ht="12.75" x14ac:dyDescent="0.2">
      <c r="A24" s="62" t="s">
        <v>50</v>
      </c>
      <c r="B24" s="16" t="s">
        <v>51</v>
      </c>
      <c r="C24" s="26"/>
      <c r="F24" s="26"/>
    </row>
    <row r="25" spans="1:6" s="27" customFormat="1" ht="12.75" x14ac:dyDescent="0.2">
      <c r="A25" s="61"/>
      <c r="B25" s="16" t="s">
        <v>41</v>
      </c>
      <c r="C25" s="26">
        <v>0</v>
      </c>
      <c r="D25" s="26">
        <v>0</v>
      </c>
      <c r="E25" s="26">
        <v>0</v>
      </c>
      <c r="F25" s="26"/>
    </row>
    <row r="26" spans="1:6" s="27" customFormat="1" ht="12.75" x14ac:dyDescent="0.2">
      <c r="A26" s="61"/>
      <c r="B26" s="16" t="s">
        <v>42</v>
      </c>
      <c r="C26" s="26">
        <v>0</v>
      </c>
      <c r="D26" s="26">
        <v>0</v>
      </c>
      <c r="E26" s="26">
        <v>0</v>
      </c>
      <c r="F26" s="26"/>
    </row>
    <row r="27" spans="1:6" s="27" customFormat="1" ht="12.75" x14ac:dyDescent="0.2">
      <c r="A27" s="61"/>
      <c r="B27" s="21" t="s">
        <v>43</v>
      </c>
      <c r="C27" s="22">
        <v>0</v>
      </c>
      <c r="D27" s="22">
        <f t="shared" ref="D27:E27" si="1">D25-D26</f>
        <v>0</v>
      </c>
      <c r="E27" s="22">
        <f t="shared" si="1"/>
        <v>0</v>
      </c>
      <c r="F27" s="26"/>
    </row>
    <row r="28" spans="1:6" s="27" customFormat="1" ht="12.75" x14ac:dyDescent="0.2">
      <c r="A28" s="61"/>
      <c r="B28" s="16"/>
      <c r="C28" s="26"/>
      <c r="F28" s="26"/>
    </row>
    <row r="29" spans="1:6" s="27" customFormat="1" ht="12.75" x14ac:dyDescent="0.2">
      <c r="A29" s="62" t="s">
        <v>52</v>
      </c>
      <c r="B29" s="16" t="s">
        <v>62</v>
      </c>
      <c r="C29" s="26"/>
      <c r="F29" s="26"/>
    </row>
    <row r="30" spans="1:6" s="27" customFormat="1" ht="12.75" x14ac:dyDescent="0.2">
      <c r="A30" s="61"/>
      <c r="B30" s="16"/>
      <c r="C30" s="26"/>
      <c r="F30" s="26"/>
    </row>
    <row r="31" spans="1:6" s="27" customFormat="1" ht="12.75" x14ac:dyDescent="0.2">
      <c r="B31" s="21" t="s">
        <v>63</v>
      </c>
      <c r="C31" s="22"/>
      <c r="D31" s="22">
        <v>0</v>
      </c>
      <c r="E31" s="22">
        <f>C31+D31</f>
        <v>0</v>
      </c>
      <c r="F31" s="26"/>
    </row>
    <row r="32" spans="1:6" s="27" customFormat="1" ht="38.25" x14ac:dyDescent="0.2">
      <c r="A32" s="62"/>
      <c r="B32" s="28" t="s">
        <v>96</v>
      </c>
      <c r="C32" s="22"/>
      <c r="D32" s="22">
        <v>0</v>
      </c>
      <c r="E32" s="22">
        <f>C32+D32</f>
        <v>0</v>
      </c>
      <c r="F32" s="26"/>
    </row>
    <row r="33" spans="1:14" s="27" customFormat="1" ht="12.75" x14ac:dyDescent="0.2">
      <c r="A33" s="61"/>
      <c r="B33" s="29"/>
      <c r="C33" s="26"/>
      <c r="F33" s="26"/>
    </row>
    <row r="34" spans="1:14" s="27" customFormat="1" ht="38.25" x14ac:dyDescent="0.2">
      <c r="A34" s="62"/>
      <c r="B34" s="30" t="s">
        <v>97</v>
      </c>
      <c r="C34" s="22">
        <v>2.5238477974198759E-11</v>
      </c>
      <c r="D34" s="22">
        <v>0</v>
      </c>
      <c r="E34" s="22">
        <f>E22+E32+E27</f>
        <v>0</v>
      </c>
      <c r="F34" s="26"/>
    </row>
    <row r="35" spans="1:14" s="6" customFormat="1" ht="12.75" x14ac:dyDescent="0.2">
      <c r="A35" s="61"/>
      <c r="B35" s="16"/>
      <c r="C35" s="26"/>
      <c r="F35" s="26"/>
    </row>
    <row r="36" spans="1:14" s="6" customFormat="1" ht="25.5" x14ac:dyDescent="0.2">
      <c r="A36" s="61"/>
      <c r="B36" s="29" t="s">
        <v>89</v>
      </c>
      <c r="C36" s="26"/>
      <c r="D36" s="26">
        <v>0</v>
      </c>
      <c r="E36" s="26"/>
      <c r="F36" s="26"/>
      <c r="G36" s="63"/>
    </row>
    <row r="37" spans="1:14" s="6" customFormat="1" ht="42.75" customHeight="1" x14ac:dyDescent="0.2">
      <c r="A37" s="61"/>
      <c r="B37" s="29" t="s">
        <v>98</v>
      </c>
      <c r="C37" s="26"/>
      <c r="D37" s="26">
        <v>0</v>
      </c>
      <c r="E37" s="26"/>
      <c r="F37" s="26"/>
      <c r="J37" s="26"/>
    </row>
    <row r="38" spans="1:14" s="6" customFormat="1" ht="12.75" x14ac:dyDescent="0.2">
      <c r="A38" s="61"/>
      <c r="B38" s="29"/>
      <c r="C38" s="26"/>
      <c r="D38" s="26"/>
      <c r="E38" s="26"/>
      <c r="F38" s="26"/>
      <c r="G38" s="26"/>
      <c r="H38" s="26"/>
      <c r="I38" s="26"/>
      <c r="J38" s="26"/>
    </row>
    <row r="39" spans="1:14" s="31" customFormat="1" ht="15" customHeight="1" x14ac:dyDescent="0.2">
      <c r="A39" s="90" t="s">
        <v>44</v>
      </c>
      <c r="B39" s="90"/>
      <c r="C39" s="90"/>
      <c r="D39" s="90"/>
      <c r="E39" s="90"/>
      <c r="F39" s="90"/>
      <c r="G39" s="16"/>
      <c r="H39" s="16"/>
      <c r="I39" s="16"/>
    </row>
    <row r="40" spans="1:14" s="31" customFormat="1" ht="12.75" x14ac:dyDescent="0.2">
      <c r="A40" s="53"/>
      <c r="B40" s="89" t="s">
        <v>91</v>
      </c>
      <c r="C40" s="89"/>
      <c r="D40" s="89"/>
      <c r="E40" s="89"/>
      <c r="F40" s="6"/>
      <c r="G40" s="6"/>
    </row>
    <row r="41" spans="1:14" s="31" customFormat="1" ht="12.75" x14ac:dyDescent="0.2">
      <c r="A41" s="89" t="s">
        <v>99</v>
      </c>
      <c r="B41" s="89"/>
      <c r="C41" s="89"/>
      <c r="D41" s="89"/>
      <c r="E41" s="89"/>
      <c r="F41" s="54"/>
      <c r="G41" s="54"/>
    </row>
    <row r="42" spans="1:14" s="31" customFormat="1" ht="12.75" x14ac:dyDescent="0.2">
      <c r="A42" s="54"/>
      <c r="B42" s="54"/>
      <c r="C42" s="54"/>
      <c r="D42" s="54"/>
      <c r="E42" s="54"/>
      <c r="F42" s="54"/>
      <c r="G42" s="54"/>
    </row>
    <row r="43" spans="1:14" s="31" customFormat="1" ht="12.75" x14ac:dyDescent="0.2">
      <c r="A43" s="32" t="s">
        <v>47</v>
      </c>
      <c r="B43" s="32"/>
      <c r="C43" s="32"/>
      <c r="D43" s="9"/>
      <c r="E43" s="9"/>
      <c r="F43" s="9"/>
      <c r="G43" s="9"/>
    </row>
    <row r="44" spans="1:14" s="31" customFormat="1" ht="12.75" x14ac:dyDescent="0.2">
      <c r="A44" s="32"/>
      <c r="B44" s="32"/>
      <c r="C44" s="32"/>
      <c r="D44" s="9"/>
      <c r="E44" s="9"/>
      <c r="F44" s="9"/>
      <c r="G44" s="9"/>
    </row>
    <row r="45" spans="1:14" s="31" customFormat="1" ht="12.75" x14ac:dyDescent="0.2">
      <c r="A45" s="64" t="s">
        <v>64</v>
      </c>
      <c r="B45" s="64"/>
      <c r="C45" s="64"/>
      <c r="D45" s="64"/>
      <c r="E45" s="64"/>
      <c r="F45" s="64"/>
      <c r="G45" s="64"/>
    </row>
    <row r="46" spans="1:14" s="31" customFormat="1" ht="38.25" x14ac:dyDescent="0.2">
      <c r="A46" s="33" t="s">
        <v>45</v>
      </c>
      <c r="B46" s="33"/>
      <c r="C46" s="34" t="s">
        <v>119</v>
      </c>
      <c r="D46" s="34" t="s">
        <v>90</v>
      </c>
      <c r="E46" s="34" t="s">
        <v>120</v>
      </c>
    </row>
    <row r="47" spans="1:14" s="31" customFormat="1" ht="12.75" x14ac:dyDescent="0.2">
      <c r="A47" s="33" t="s">
        <v>46</v>
      </c>
      <c r="B47" s="33" t="s">
        <v>73</v>
      </c>
      <c r="C47" s="65">
        <f>C48+C51+C54+C57+C60+C63</f>
        <v>322838</v>
      </c>
      <c r="D47" s="65">
        <v>20000</v>
      </c>
      <c r="E47" s="65">
        <f t="shared" ref="E47" si="2">E48+E51+E54+E57+E60+E63</f>
        <v>342838</v>
      </c>
      <c r="H47" s="14"/>
      <c r="I47" s="14"/>
      <c r="J47" s="14"/>
      <c r="K47" s="14"/>
      <c r="L47" s="14"/>
    </row>
    <row r="48" spans="1:14" s="31" customFormat="1" ht="12.75" x14ac:dyDescent="0.2">
      <c r="A48" s="13" t="s">
        <v>65</v>
      </c>
      <c r="B48" s="13"/>
      <c r="C48" s="66">
        <v>230000</v>
      </c>
      <c r="D48" s="66">
        <f>D49</f>
        <v>20000</v>
      </c>
      <c r="E48" s="66">
        <f>C48+D48</f>
        <v>250000</v>
      </c>
      <c r="L48" s="15"/>
      <c r="M48" s="15"/>
      <c r="N48" s="15"/>
    </row>
    <row r="49" spans="1:5" s="31" customFormat="1" ht="12.75" x14ac:dyDescent="0.2">
      <c r="A49" s="12" t="s">
        <v>23</v>
      </c>
      <c r="B49" s="12" t="s">
        <v>24</v>
      </c>
      <c r="C49" s="14">
        <v>230000</v>
      </c>
      <c r="D49" s="14">
        <f>D50</f>
        <v>20000</v>
      </c>
      <c r="E49" s="14">
        <f t="shared" ref="E49:E65" si="3">C49+D49</f>
        <v>250000</v>
      </c>
    </row>
    <row r="50" spans="1:5" s="31" customFormat="1" ht="12.75" x14ac:dyDescent="0.2">
      <c r="A50" s="67" t="s">
        <v>66</v>
      </c>
      <c r="B50" s="10" t="s">
        <v>67</v>
      </c>
      <c r="C50" s="23">
        <v>230000</v>
      </c>
      <c r="D50" s="23">
        <v>20000</v>
      </c>
      <c r="E50" s="23">
        <f t="shared" si="3"/>
        <v>250000</v>
      </c>
    </row>
    <row r="51" spans="1:5" s="31" customFormat="1" ht="12.75" x14ac:dyDescent="0.2">
      <c r="A51" s="13" t="s">
        <v>68</v>
      </c>
      <c r="B51" s="13"/>
      <c r="C51" s="66"/>
      <c r="D51" s="66">
        <v>0</v>
      </c>
      <c r="E51" s="66">
        <f t="shared" si="3"/>
        <v>0</v>
      </c>
    </row>
    <row r="52" spans="1:5" s="31" customFormat="1" ht="12.75" x14ac:dyDescent="0.2">
      <c r="A52" s="12" t="s">
        <v>23</v>
      </c>
      <c r="B52" s="12" t="s">
        <v>24</v>
      </c>
      <c r="C52" s="14"/>
      <c r="D52" s="14">
        <v>0</v>
      </c>
      <c r="E52" s="14">
        <f t="shared" si="3"/>
        <v>0</v>
      </c>
    </row>
    <row r="53" spans="1:5" s="31" customFormat="1" ht="12.75" x14ac:dyDescent="0.2">
      <c r="A53" s="67" t="s">
        <v>25</v>
      </c>
      <c r="B53" s="10" t="s">
        <v>26</v>
      </c>
      <c r="C53" s="23"/>
      <c r="D53" s="23">
        <v>0</v>
      </c>
      <c r="E53" s="23">
        <f t="shared" si="3"/>
        <v>0</v>
      </c>
    </row>
    <row r="54" spans="1:5" s="31" customFormat="1" ht="12.75" x14ac:dyDescent="0.2">
      <c r="A54" s="13" t="s">
        <v>69</v>
      </c>
      <c r="B54" s="13"/>
      <c r="C54" s="66"/>
      <c r="D54" s="66">
        <v>0</v>
      </c>
      <c r="E54" s="66">
        <f t="shared" si="3"/>
        <v>0</v>
      </c>
    </row>
    <row r="55" spans="1:5" s="31" customFormat="1" ht="12.75" x14ac:dyDescent="0.2">
      <c r="A55" s="12" t="s">
        <v>23</v>
      </c>
      <c r="B55" s="12" t="s">
        <v>24</v>
      </c>
      <c r="C55" s="14"/>
      <c r="D55" s="14">
        <v>0</v>
      </c>
      <c r="E55" s="14">
        <f t="shared" si="3"/>
        <v>0</v>
      </c>
    </row>
    <row r="56" spans="1:5" s="31" customFormat="1" ht="12.75" x14ac:dyDescent="0.2">
      <c r="A56" s="67" t="s">
        <v>54</v>
      </c>
      <c r="B56" s="10" t="s">
        <v>55</v>
      </c>
      <c r="C56" s="23"/>
      <c r="D56" s="23">
        <v>0</v>
      </c>
      <c r="E56" s="23">
        <f t="shared" si="3"/>
        <v>0</v>
      </c>
    </row>
    <row r="57" spans="1:5" s="31" customFormat="1" ht="12.75" x14ac:dyDescent="0.2">
      <c r="A57" s="13" t="s">
        <v>70</v>
      </c>
      <c r="B57" s="13"/>
      <c r="C57" s="66">
        <v>81100</v>
      </c>
      <c r="D57" s="66">
        <v>0</v>
      </c>
      <c r="E57" s="66">
        <f t="shared" si="3"/>
        <v>81100</v>
      </c>
    </row>
    <row r="58" spans="1:5" s="31" customFormat="1" ht="12.75" x14ac:dyDescent="0.2">
      <c r="A58" s="12" t="s">
        <v>23</v>
      </c>
      <c r="B58" s="12" t="s">
        <v>24</v>
      </c>
      <c r="C58" s="14">
        <v>81100</v>
      </c>
      <c r="D58" s="14">
        <v>0</v>
      </c>
      <c r="E58" s="14">
        <f t="shared" si="3"/>
        <v>81100</v>
      </c>
    </row>
    <row r="59" spans="1:5" s="31" customFormat="1" ht="25.5" x14ac:dyDescent="0.2">
      <c r="A59" s="67" t="s">
        <v>27</v>
      </c>
      <c r="B59" s="10" t="s">
        <v>28</v>
      </c>
      <c r="C59" s="23">
        <v>81100</v>
      </c>
      <c r="D59" s="23">
        <v>0</v>
      </c>
      <c r="E59" s="23">
        <f t="shared" si="3"/>
        <v>81100</v>
      </c>
    </row>
    <row r="60" spans="1:5" s="31" customFormat="1" ht="12.75" x14ac:dyDescent="0.2">
      <c r="A60" s="13" t="s">
        <v>71</v>
      </c>
      <c r="B60" s="13"/>
      <c r="C60" s="66">
        <v>11738</v>
      </c>
      <c r="D60" s="66">
        <f>D61</f>
        <v>0</v>
      </c>
      <c r="E60" s="66">
        <f t="shared" si="3"/>
        <v>11738</v>
      </c>
    </row>
    <row r="61" spans="1:5" s="31" customFormat="1" ht="12.75" x14ac:dyDescent="0.2">
      <c r="A61" s="12" t="s">
        <v>23</v>
      </c>
      <c r="B61" s="12" t="s">
        <v>24</v>
      </c>
      <c r="C61" s="14">
        <v>11738</v>
      </c>
      <c r="D61" s="14">
        <f>D62</f>
        <v>0</v>
      </c>
      <c r="E61" s="14">
        <f t="shared" si="3"/>
        <v>11738</v>
      </c>
    </row>
    <row r="62" spans="1:5" s="31" customFormat="1" ht="12.75" x14ac:dyDescent="0.2">
      <c r="A62" s="67" t="s">
        <v>30</v>
      </c>
      <c r="B62" s="10" t="s">
        <v>31</v>
      </c>
      <c r="C62" s="23">
        <v>11738</v>
      </c>
      <c r="D62" s="23"/>
      <c r="E62" s="23">
        <f t="shared" si="3"/>
        <v>11738</v>
      </c>
    </row>
    <row r="63" spans="1:5" s="31" customFormat="1" ht="12.75" x14ac:dyDescent="0.2">
      <c r="A63" s="13" t="s">
        <v>72</v>
      </c>
      <c r="B63" s="13"/>
      <c r="C63" s="66"/>
      <c r="D63" s="66">
        <f>D64</f>
        <v>0</v>
      </c>
      <c r="E63" s="66">
        <f t="shared" si="3"/>
        <v>0</v>
      </c>
    </row>
    <row r="64" spans="1:5" s="31" customFormat="1" ht="12.75" x14ac:dyDescent="0.2">
      <c r="A64" s="12" t="s">
        <v>23</v>
      </c>
      <c r="B64" s="12" t="s">
        <v>24</v>
      </c>
      <c r="C64" s="14"/>
      <c r="D64" s="14">
        <f>D65</f>
        <v>0</v>
      </c>
      <c r="E64" s="14">
        <f t="shared" si="3"/>
        <v>0</v>
      </c>
    </row>
    <row r="65" spans="1:12" s="31" customFormat="1" ht="12.75" x14ac:dyDescent="0.2">
      <c r="A65" s="67" t="s">
        <v>54</v>
      </c>
      <c r="B65" s="10" t="s">
        <v>55</v>
      </c>
      <c r="C65" s="23"/>
      <c r="D65" s="23"/>
      <c r="E65" s="23">
        <f t="shared" si="3"/>
        <v>0</v>
      </c>
    </row>
    <row r="66" spans="1:12" s="31" customFormat="1" ht="12.75" x14ac:dyDescent="0.2">
      <c r="A66" s="67"/>
      <c r="B66" s="10"/>
      <c r="C66" s="23"/>
      <c r="D66" s="23"/>
      <c r="E66" s="23"/>
      <c r="F66" s="23"/>
      <c r="G66" s="23"/>
    </row>
    <row r="67" spans="1:12" s="31" customFormat="1" ht="38.25" x14ac:dyDescent="0.2">
      <c r="A67" s="33" t="s">
        <v>45</v>
      </c>
      <c r="B67" s="33"/>
      <c r="C67" s="34" t="s">
        <v>119</v>
      </c>
      <c r="D67" s="34" t="s">
        <v>90</v>
      </c>
      <c r="E67" s="34" t="s">
        <v>120</v>
      </c>
    </row>
    <row r="68" spans="1:12" s="31" customFormat="1" ht="12.75" x14ac:dyDescent="0.2">
      <c r="A68" s="33" t="s">
        <v>46</v>
      </c>
      <c r="B68" s="33" t="s">
        <v>74</v>
      </c>
      <c r="C68" s="65">
        <f>C69+C74+C77+C80+C87+C90</f>
        <v>322838</v>
      </c>
      <c r="D68" s="65">
        <f t="shared" ref="D68:E68" si="4">D69+D74+D77+D80+D87+D90</f>
        <v>0</v>
      </c>
      <c r="E68" s="65">
        <f t="shared" si="4"/>
        <v>322838</v>
      </c>
      <c r="H68" s="14"/>
      <c r="I68" s="14"/>
      <c r="J68" s="14"/>
      <c r="K68" s="14"/>
      <c r="L68" s="14"/>
    </row>
    <row r="69" spans="1:12" s="31" customFormat="1" ht="12.75" x14ac:dyDescent="0.2">
      <c r="A69" s="13" t="s">
        <v>65</v>
      </c>
      <c r="B69" s="13"/>
      <c r="C69" s="66">
        <v>230000</v>
      </c>
      <c r="D69" s="66"/>
      <c r="E69" s="66">
        <f>C69+D69</f>
        <v>230000</v>
      </c>
    </row>
    <row r="70" spans="1:12" s="31" customFormat="1" ht="12.75" x14ac:dyDescent="0.2">
      <c r="A70" s="12" t="s">
        <v>2</v>
      </c>
      <c r="B70" s="12" t="s">
        <v>3</v>
      </c>
      <c r="C70" s="14">
        <v>230000</v>
      </c>
      <c r="D70" s="14"/>
      <c r="E70" s="14">
        <f t="shared" ref="E70:E92" si="5">C70+D70</f>
        <v>230000</v>
      </c>
    </row>
    <row r="71" spans="1:12" s="31" customFormat="1" ht="12.75" x14ac:dyDescent="0.2">
      <c r="A71" s="67" t="s">
        <v>12</v>
      </c>
      <c r="B71" s="10" t="s">
        <v>13</v>
      </c>
      <c r="C71" s="23">
        <v>230000</v>
      </c>
      <c r="D71" s="23">
        <v>20000</v>
      </c>
      <c r="E71" s="23">
        <f t="shared" si="5"/>
        <v>250000</v>
      </c>
    </row>
    <row r="72" spans="1:12" s="31" customFormat="1" ht="12.75" x14ac:dyDescent="0.2">
      <c r="A72" s="67" t="s">
        <v>4</v>
      </c>
      <c r="B72" s="10" t="s">
        <v>5</v>
      </c>
      <c r="C72" s="23"/>
      <c r="D72" s="23"/>
      <c r="E72" s="23">
        <f t="shared" si="5"/>
        <v>0</v>
      </c>
    </row>
    <row r="73" spans="1:12" s="31" customFormat="1" ht="12.75" x14ac:dyDescent="0.2">
      <c r="A73" s="67" t="s">
        <v>16</v>
      </c>
      <c r="B73" s="10" t="s">
        <v>17</v>
      </c>
      <c r="C73" s="23"/>
      <c r="D73" s="23"/>
      <c r="E73" s="23">
        <f t="shared" si="5"/>
        <v>0</v>
      </c>
    </row>
    <row r="74" spans="1:12" s="31" customFormat="1" ht="12.75" x14ac:dyDescent="0.2">
      <c r="A74" s="13" t="s">
        <v>68</v>
      </c>
      <c r="B74" s="13"/>
      <c r="C74" s="66"/>
      <c r="D74" s="66">
        <v>0</v>
      </c>
      <c r="E74" s="66">
        <f t="shared" si="5"/>
        <v>0</v>
      </c>
    </row>
    <row r="75" spans="1:12" s="31" customFormat="1" ht="12.75" x14ac:dyDescent="0.2">
      <c r="A75" s="12" t="s">
        <v>2</v>
      </c>
      <c r="B75" s="12" t="s">
        <v>3</v>
      </c>
      <c r="C75" s="14"/>
      <c r="D75" s="14">
        <v>0</v>
      </c>
      <c r="E75" s="14">
        <f t="shared" si="5"/>
        <v>0</v>
      </c>
    </row>
    <row r="76" spans="1:12" s="31" customFormat="1" ht="12.75" x14ac:dyDescent="0.2">
      <c r="A76" s="67" t="s">
        <v>14</v>
      </c>
      <c r="B76" s="10" t="s">
        <v>15</v>
      </c>
      <c r="C76" s="23"/>
      <c r="D76" s="23">
        <v>0</v>
      </c>
      <c r="E76" s="23">
        <f t="shared" si="5"/>
        <v>0</v>
      </c>
    </row>
    <row r="77" spans="1:12" s="31" customFormat="1" ht="12.75" x14ac:dyDescent="0.2">
      <c r="A77" s="13" t="s">
        <v>69</v>
      </c>
      <c r="B77" s="13"/>
      <c r="C77" s="66"/>
      <c r="D77" s="66">
        <v>0</v>
      </c>
      <c r="E77" s="66">
        <f t="shared" si="5"/>
        <v>0</v>
      </c>
    </row>
    <row r="78" spans="1:12" s="31" customFormat="1" ht="12.75" x14ac:dyDescent="0.2">
      <c r="A78" s="12" t="s">
        <v>8</v>
      </c>
      <c r="B78" s="12" t="s">
        <v>9</v>
      </c>
      <c r="C78" s="14"/>
      <c r="D78" s="14">
        <v>0</v>
      </c>
      <c r="E78" s="14">
        <f t="shared" si="5"/>
        <v>0</v>
      </c>
    </row>
    <row r="79" spans="1:12" s="31" customFormat="1" ht="12.75" x14ac:dyDescent="0.2">
      <c r="A79" s="67" t="s">
        <v>10</v>
      </c>
      <c r="B79" s="10" t="s">
        <v>11</v>
      </c>
      <c r="C79" s="23"/>
      <c r="D79" s="23">
        <v>0</v>
      </c>
      <c r="E79" s="23">
        <f t="shared" si="5"/>
        <v>0</v>
      </c>
    </row>
    <row r="80" spans="1:12" s="31" customFormat="1" ht="12.75" x14ac:dyDescent="0.2">
      <c r="A80" s="13" t="s">
        <v>70</v>
      </c>
      <c r="B80" s="13"/>
      <c r="C80" s="66">
        <v>92838</v>
      </c>
      <c r="D80" s="66">
        <f>D81+D85</f>
        <v>0</v>
      </c>
      <c r="E80" s="66">
        <f t="shared" si="5"/>
        <v>92838</v>
      </c>
    </row>
    <row r="81" spans="1:9" s="31" customFormat="1" ht="12.75" x14ac:dyDescent="0.2">
      <c r="A81" s="12" t="s">
        <v>2</v>
      </c>
      <c r="B81" s="12" t="s">
        <v>3</v>
      </c>
      <c r="C81" s="14">
        <v>92838</v>
      </c>
      <c r="D81" s="14">
        <f>D82+D83+D84</f>
        <v>0</v>
      </c>
      <c r="E81" s="14">
        <f t="shared" si="5"/>
        <v>92838</v>
      </c>
    </row>
    <row r="82" spans="1:9" s="31" customFormat="1" ht="12.75" x14ac:dyDescent="0.2">
      <c r="A82" s="67" t="s">
        <v>4</v>
      </c>
      <c r="B82" s="10" t="s">
        <v>5</v>
      </c>
      <c r="C82" s="23">
        <v>90838</v>
      </c>
      <c r="D82" s="23">
        <v>0</v>
      </c>
      <c r="E82" s="23">
        <f t="shared" si="5"/>
        <v>90838</v>
      </c>
    </row>
    <row r="83" spans="1:9" s="31" customFormat="1" ht="12.75" x14ac:dyDescent="0.2">
      <c r="A83" s="67" t="s">
        <v>14</v>
      </c>
      <c r="B83" s="10" t="s">
        <v>15</v>
      </c>
      <c r="C83" s="23">
        <v>2000</v>
      </c>
      <c r="D83" s="23">
        <v>0</v>
      </c>
      <c r="E83" s="23">
        <f t="shared" si="5"/>
        <v>2000</v>
      </c>
    </row>
    <row r="84" spans="1:9" s="31" customFormat="1" ht="12.75" x14ac:dyDescent="0.2">
      <c r="A84" s="67" t="s">
        <v>6</v>
      </c>
      <c r="B84" s="10" t="s">
        <v>7</v>
      </c>
      <c r="C84" s="23"/>
      <c r="D84" s="23">
        <v>0</v>
      </c>
      <c r="E84" s="23">
        <f t="shared" si="5"/>
        <v>0</v>
      </c>
    </row>
    <row r="85" spans="1:9" s="31" customFormat="1" ht="12.75" x14ac:dyDescent="0.2">
      <c r="A85" s="12" t="s">
        <v>8</v>
      </c>
      <c r="B85" s="12" t="s">
        <v>9</v>
      </c>
      <c r="C85" s="14"/>
      <c r="D85" s="14">
        <f>D86</f>
        <v>0</v>
      </c>
      <c r="E85" s="14">
        <f t="shared" si="5"/>
        <v>0</v>
      </c>
    </row>
    <row r="86" spans="1:9" s="31" customFormat="1" ht="12.75" x14ac:dyDescent="0.2">
      <c r="A86" s="67" t="s">
        <v>10</v>
      </c>
      <c r="B86" s="10" t="s">
        <v>11</v>
      </c>
      <c r="C86" s="23"/>
      <c r="D86" s="23">
        <v>0</v>
      </c>
      <c r="E86" s="23">
        <f t="shared" si="5"/>
        <v>0</v>
      </c>
      <c r="I86" s="15"/>
    </row>
    <row r="87" spans="1:9" s="31" customFormat="1" ht="12.75" x14ac:dyDescent="0.2">
      <c r="A87" s="13" t="s">
        <v>71</v>
      </c>
      <c r="B87" s="13"/>
      <c r="C87" s="66"/>
      <c r="D87" s="66"/>
      <c r="E87" s="66">
        <f t="shared" si="5"/>
        <v>0</v>
      </c>
    </row>
    <row r="88" spans="1:9" s="31" customFormat="1" ht="12.75" x14ac:dyDescent="0.2">
      <c r="A88" s="12" t="s">
        <v>2</v>
      </c>
      <c r="B88" s="12" t="s">
        <v>3</v>
      </c>
      <c r="C88" s="14"/>
      <c r="D88" s="14"/>
      <c r="E88" s="14">
        <f t="shared" si="5"/>
        <v>0</v>
      </c>
    </row>
    <row r="89" spans="1:9" s="31" customFormat="1" ht="12.75" x14ac:dyDescent="0.2">
      <c r="A89" s="67" t="s">
        <v>4</v>
      </c>
      <c r="B89" s="10" t="s">
        <v>5</v>
      </c>
      <c r="C89" s="23"/>
      <c r="D89" s="23"/>
      <c r="E89" s="23">
        <f t="shared" si="5"/>
        <v>0</v>
      </c>
    </row>
    <row r="90" spans="1:9" s="31" customFormat="1" ht="12.75" x14ac:dyDescent="0.2">
      <c r="A90" s="13" t="s">
        <v>72</v>
      </c>
      <c r="B90" s="13"/>
      <c r="C90" s="66"/>
      <c r="D90" s="66"/>
      <c r="E90" s="66">
        <f t="shared" si="5"/>
        <v>0</v>
      </c>
    </row>
    <row r="91" spans="1:9" s="31" customFormat="1" ht="12.75" x14ac:dyDescent="0.2">
      <c r="A91" s="12" t="s">
        <v>2</v>
      </c>
      <c r="B91" s="12" t="s">
        <v>3</v>
      </c>
      <c r="C91" s="14"/>
      <c r="D91" s="14"/>
      <c r="E91" s="14">
        <f t="shared" si="5"/>
        <v>0</v>
      </c>
    </row>
    <row r="92" spans="1:9" s="31" customFormat="1" ht="12.75" x14ac:dyDescent="0.2">
      <c r="A92" s="67" t="s">
        <v>4</v>
      </c>
      <c r="B92" s="10" t="s">
        <v>5</v>
      </c>
      <c r="C92" s="23"/>
      <c r="D92" s="23"/>
      <c r="E92" s="23">
        <f t="shared" si="5"/>
        <v>0</v>
      </c>
    </row>
    <row r="93" spans="1:9" s="31" customFormat="1" ht="12.75" x14ac:dyDescent="0.2">
      <c r="A93" s="67"/>
      <c r="B93" s="10"/>
      <c r="C93" s="23"/>
      <c r="D93" s="23"/>
      <c r="E93" s="23"/>
      <c r="F93" s="23"/>
      <c r="G93" s="23"/>
    </row>
    <row r="94" spans="1:9" s="31" customFormat="1" ht="15" customHeight="1" x14ac:dyDescent="0.2">
      <c r="A94" s="91" t="s">
        <v>53</v>
      </c>
      <c r="B94" s="91"/>
      <c r="C94" s="91"/>
      <c r="D94" s="91"/>
      <c r="E94" s="91"/>
      <c r="F94" s="91"/>
      <c r="G94" s="68"/>
      <c r="H94" s="69"/>
    </row>
    <row r="95" spans="1:9" s="31" customFormat="1" ht="15" customHeight="1" x14ac:dyDescent="0.2">
      <c r="A95" s="67"/>
      <c r="B95" s="92"/>
      <c r="C95" s="92"/>
      <c r="D95" s="92"/>
      <c r="E95" s="92"/>
      <c r="F95" s="10"/>
      <c r="G95" s="10"/>
    </row>
    <row r="96" spans="1:9" s="31" customFormat="1" ht="12.75" x14ac:dyDescent="0.2">
      <c r="A96" s="70"/>
      <c r="B96" s="70"/>
      <c r="C96" s="70"/>
      <c r="D96" s="70"/>
      <c r="E96" s="70"/>
      <c r="F96" s="55"/>
      <c r="G96" s="55"/>
    </row>
    <row r="97" spans="1:8" s="31" customFormat="1" ht="12.75" x14ac:dyDescent="0.2">
      <c r="A97" s="32" t="s">
        <v>47</v>
      </c>
      <c r="B97" s="32"/>
      <c r="C97" s="32"/>
      <c r="D97" s="9"/>
      <c r="E97" s="9"/>
      <c r="F97" s="9"/>
      <c r="G97" s="9"/>
    </row>
    <row r="98" spans="1:8" s="31" customFormat="1" ht="12.75" x14ac:dyDescent="0.2">
      <c r="A98" s="32"/>
      <c r="B98" s="32"/>
      <c r="C98" s="32"/>
      <c r="D98" s="9"/>
      <c r="E98" s="9"/>
      <c r="F98" s="9"/>
      <c r="G98" s="9"/>
    </row>
    <row r="99" spans="1:8" s="31" customFormat="1" ht="12.75" x14ac:dyDescent="0.2">
      <c r="A99" s="64" t="s">
        <v>75</v>
      </c>
      <c r="B99" s="64"/>
      <c r="C99" s="64"/>
      <c r="D99" s="64"/>
      <c r="E99" s="64"/>
      <c r="F99" s="64"/>
      <c r="G99" s="64"/>
    </row>
    <row r="100" spans="1:8" s="31" customFormat="1" ht="38.25" x14ac:dyDescent="0.2">
      <c r="A100" s="95"/>
      <c r="B100" s="95"/>
      <c r="C100" s="34" t="s">
        <v>119</v>
      </c>
      <c r="D100" s="34" t="s">
        <v>90</v>
      </c>
      <c r="E100" s="34" t="s">
        <v>120</v>
      </c>
    </row>
    <row r="101" spans="1:8" s="31" customFormat="1" ht="12.75" x14ac:dyDescent="0.2">
      <c r="A101" s="98" t="s">
        <v>76</v>
      </c>
      <c r="B101" s="98"/>
      <c r="C101" s="65">
        <v>322838</v>
      </c>
      <c r="D101" s="65">
        <f>D102</f>
        <v>20000</v>
      </c>
      <c r="E101" s="65">
        <f>E102</f>
        <v>342838</v>
      </c>
    </row>
    <row r="102" spans="1:8" s="31" customFormat="1" ht="12.75" x14ac:dyDescent="0.2">
      <c r="A102" s="97" t="s">
        <v>58</v>
      </c>
      <c r="B102" s="97"/>
      <c r="C102" s="71">
        <v>322838</v>
      </c>
      <c r="D102" s="71">
        <f>D103</f>
        <v>20000</v>
      </c>
      <c r="E102" s="71">
        <f>E103</f>
        <v>342838</v>
      </c>
    </row>
    <row r="103" spans="1:8" s="31" customFormat="1" ht="12.75" x14ac:dyDescent="0.2">
      <c r="A103" s="93" t="s">
        <v>77</v>
      </c>
      <c r="B103" s="93"/>
      <c r="C103" s="71">
        <v>322838</v>
      </c>
      <c r="D103" s="71">
        <v>20000</v>
      </c>
      <c r="E103" s="71">
        <f>C103+D103</f>
        <v>342838</v>
      </c>
    </row>
    <row r="104" spans="1:8" s="31" customFormat="1" ht="12.75" x14ac:dyDescent="0.2">
      <c r="A104" s="56"/>
      <c r="B104" s="56"/>
    </row>
    <row r="105" spans="1:8" s="31" customFormat="1" ht="15" customHeight="1" x14ac:dyDescent="0.2">
      <c r="A105" s="94" t="s">
        <v>88</v>
      </c>
      <c r="B105" s="94"/>
      <c r="C105" s="94"/>
      <c r="D105" s="94"/>
      <c r="E105" s="94"/>
      <c r="F105" s="94"/>
      <c r="G105" s="72"/>
      <c r="H105" s="73"/>
    </row>
    <row r="106" spans="1:8" s="31" customFormat="1" ht="12.75" x14ac:dyDescent="0.2">
      <c r="B106" s="88" t="s">
        <v>92</v>
      </c>
      <c r="C106" s="88"/>
      <c r="D106" s="88"/>
      <c r="E106" s="88"/>
      <c r="F106" s="56"/>
      <c r="G106" s="56"/>
    </row>
    <row r="107" spans="1:8" s="31" customFormat="1" ht="12.75" x14ac:dyDescent="0.2">
      <c r="A107" s="88" t="s">
        <v>93</v>
      </c>
      <c r="B107" s="88"/>
      <c r="C107" s="88"/>
      <c r="D107" s="88"/>
      <c r="E107" s="88"/>
      <c r="F107" s="56"/>
      <c r="G107" s="56"/>
    </row>
    <row r="108" spans="1:8" s="31" customFormat="1" ht="12.75" x14ac:dyDescent="0.2">
      <c r="A108" s="56"/>
      <c r="B108" s="56"/>
      <c r="C108" s="56"/>
      <c r="D108" s="56"/>
      <c r="E108" s="56"/>
      <c r="F108" s="56"/>
      <c r="G108" s="56"/>
    </row>
    <row r="109" spans="1:8" s="31" customFormat="1" ht="12.75" x14ac:dyDescent="0.2">
      <c r="A109" s="93" t="s">
        <v>48</v>
      </c>
      <c r="B109" s="93"/>
      <c r="C109" s="93"/>
      <c r="D109" s="93"/>
      <c r="E109" s="93"/>
      <c r="F109" s="93"/>
      <c r="G109" s="93"/>
    </row>
    <row r="110" spans="1:8" s="31" customFormat="1" ht="12.75" x14ac:dyDescent="0.2"/>
    <row r="111" spans="1:8" s="31" customFormat="1" ht="12.75" x14ac:dyDescent="0.2">
      <c r="A111" s="56" t="s">
        <v>78</v>
      </c>
      <c r="B111" s="56"/>
      <c r="C111" s="56"/>
      <c r="D111" s="56"/>
      <c r="E111" s="56"/>
      <c r="F111" s="56"/>
      <c r="G111" s="56"/>
    </row>
    <row r="112" spans="1:8" s="31" customFormat="1" ht="38.25" x14ac:dyDescent="0.2">
      <c r="A112" s="33" t="s">
        <v>45</v>
      </c>
      <c r="B112" s="33"/>
      <c r="C112" s="34" t="s">
        <v>119</v>
      </c>
      <c r="D112" s="34" t="s">
        <v>90</v>
      </c>
      <c r="E112" s="34" t="s">
        <v>120</v>
      </c>
    </row>
    <row r="113" spans="1:9" s="31" customFormat="1" ht="12.75" x14ac:dyDescent="0.2">
      <c r="A113" s="33" t="s">
        <v>46</v>
      </c>
      <c r="B113" s="33" t="s">
        <v>79</v>
      </c>
      <c r="C113" s="65"/>
      <c r="D113" s="65"/>
      <c r="E113" s="65"/>
    </row>
    <row r="114" spans="1:9" s="31" customFormat="1" ht="12.75" x14ac:dyDescent="0.2">
      <c r="A114" s="32">
        <v>8</v>
      </c>
      <c r="B114" s="32" t="s">
        <v>29</v>
      </c>
      <c r="C114" s="14">
        <v>0</v>
      </c>
      <c r="D114" s="14">
        <v>0</v>
      </c>
      <c r="E114" s="14">
        <v>0</v>
      </c>
    </row>
    <row r="115" spans="1:9" s="31" customFormat="1" ht="12.75" x14ac:dyDescent="0.2">
      <c r="A115" s="32"/>
      <c r="B115" s="32"/>
      <c r="C115" s="14"/>
      <c r="D115" s="14"/>
      <c r="E115" s="14"/>
    </row>
    <row r="116" spans="1:9" s="31" customFormat="1" ht="38.25" x14ac:dyDescent="0.2">
      <c r="A116" s="33" t="s">
        <v>45</v>
      </c>
      <c r="B116" s="33"/>
      <c r="C116" s="34" t="s">
        <v>119</v>
      </c>
      <c r="D116" s="34" t="s">
        <v>90</v>
      </c>
      <c r="E116" s="34" t="s">
        <v>120</v>
      </c>
      <c r="I116" s="31" t="s">
        <v>121</v>
      </c>
    </row>
    <row r="117" spans="1:9" s="31" customFormat="1" ht="12.75" x14ac:dyDescent="0.2">
      <c r="A117" s="33" t="s">
        <v>46</v>
      </c>
      <c r="B117" s="33" t="s">
        <v>80</v>
      </c>
      <c r="C117" s="65"/>
      <c r="D117" s="65"/>
      <c r="E117" s="65"/>
    </row>
    <row r="118" spans="1:9" s="74" customFormat="1" ht="12.75" x14ac:dyDescent="0.2">
      <c r="A118" s="32">
        <v>5</v>
      </c>
      <c r="B118" s="32" t="s">
        <v>81</v>
      </c>
      <c r="C118" s="14">
        <v>0</v>
      </c>
      <c r="D118" s="14">
        <v>0</v>
      </c>
      <c r="E118" s="14">
        <v>0</v>
      </c>
      <c r="F118" s="31"/>
      <c r="G118" s="31"/>
      <c r="H118" s="31"/>
      <c r="I118" s="31"/>
    </row>
    <row r="119" spans="1:9" s="74" customFormat="1" ht="12.75" x14ac:dyDescent="0.2">
      <c r="A119" s="32"/>
      <c r="B119" s="32"/>
      <c r="C119" s="14"/>
      <c r="D119" s="14"/>
      <c r="E119" s="14"/>
      <c r="F119" s="14"/>
      <c r="G119" s="14"/>
      <c r="H119" s="31"/>
      <c r="I119" s="31"/>
    </row>
    <row r="120" spans="1:9" s="74" customFormat="1" ht="12.75" x14ac:dyDescent="0.2">
      <c r="A120" s="94"/>
      <c r="B120" s="94"/>
      <c r="C120" s="94"/>
      <c r="D120" s="94"/>
      <c r="E120" s="94"/>
      <c r="F120" s="94"/>
      <c r="G120" s="72"/>
      <c r="H120" s="73"/>
      <c r="I120" s="31"/>
    </row>
    <row r="121" spans="1:9" s="74" customFormat="1" ht="12.75" x14ac:dyDescent="0.2">
      <c r="A121" s="75"/>
      <c r="B121" s="88"/>
      <c r="C121" s="88"/>
      <c r="D121" s="88"/>
      <c r="E121" s="88"/>
      <c r="F121" s="31"/>
      <c r="G121" s="31"/>
      <c r="H121" s="31"/>
      <c r="I121" s="31"/>
    </row>
    <row r="122" spans="1:9" s="74" customFormat="1" ht="12.75" x14ac:dyDescent="0.2">
      <c r="A122" s="88"/>
      <c r="B122" s="88"/>
      <c r="C122" s="88"/>
      <c r="D122" s="88"/>
      <c r="E122" s="88"/>
      <c r="F122" s="31"/>
      <c r="G122" s="31"/>
      <c r="H122" s="31"/>
      <c r="I122" s="31"/>
    </row>
    <row r="123" spans="1:9" s="74" customFormat="1" ht="12.75" x14ac:dyDescent="0.2">
      <c r="A123" s="56"/>
      <c r="B123" s="56"/>
      <c r="C123" s="56"/>
      <c r="D123" s="56"/>
      <c r="E123" s="56"/>
      <c r="F123" s="31"/>
      <c r="G123" s="31"/>
      <c r="H123" s="31"/>
      <c r="I123" s="31"/>
    </row>
    <row r="124" spans="1:9" s="74" customFormat="1" ht="12.75" x14ac:dyDescent="0.2">
      <c r="A124" s="93"/>
      <c r="B124" s="93"/>
      <c r="C124" s="93"/>
      <c r="D124" s="93"/>
      <c r="E124" s="93"/>
      <c r="F124" s="93"/>
      <c r="G124" s="72"/>
      <c r="H124" s="31"/>
      <c r="I124" s="31"/>
    </row>
    <row r="125" spans="1:9" s="74" customFormat="1" ht="12.75" x14ac:dyDescent="0.2">
      <c r="A125" s="31"/>
      <c r="B125" s="31"/>
      <c r="C125" s="31"/>
      <c r="D125" s="31"/>
      <c r="E125" s="31"/>
      <c r="F125" s="31"/>
      <c r="G125" s="31"/>
      <c r="H125" s="31"/>
      <c r="I125" s="31"/>
    </row>
    <row r="126" spans="1:9" s="74" customFormat="1" ht="12.75" x14ac:dyDescent="0.2">
      <c r="A126" s="88"/>
      <c r="B126" s="88"/>
      <c r="C126" s="88"/>
      <c r="D126" s="88"/>
      <c r="E126" s="88"/>
      <c r="F126" s="56"/>
      <c r="G126" s="56"/>
      <c r="H126" s="31"/>
      <c r="I126" s="31"/>
    </row>
    <row r="127" spans="1:9" s="74" customFormat="1" ht="12.75" x14ac:dyDescent="0.2">
      <c r="A127" s="56"/>
      <c r="B127" s="56"/>
      <c r="C127" s="56"/>
      <c r="D127" s="56"/>
      <c r="E127" s="56"/>
      <c r="F127" s="56"/>
      <c r="G127" s="56"/>
      <c r="H127" s="31"/>
      <c r="I127" s="31"/>
    </row>
    <row r="128" spans="1:9" s="74" customFormat="1" ht="38.25" x14ac:dyDescent="0.2">
      <c r="A128" s="33"/>
      <c r="B128" s="33"/>
      <c r="C128" s="34" t="s">
        <v>119</v>
      </c>
      <c r="D128" s="34" t="s">
        <v>90</v>
      </c>
      <c r="E128" s="34" t="s">
        <v>120</v>
      </c>
      <c r="F128" s="31"/>
      <c r="G128" s="31"/>
      <c r="H128" s="31"/>
      <c r="I128" s="31"/>
    </row>
    <row r="129" spans="1:9" s="74" customFormat="1" ht="25.5" x14ac:dyDescent="0.2">
      <c r="A129" s="76" t="s">
        <v>82</v>
      </c>
      <c r="B129" s="33" t="s">
        <v>84</v>
      </c>
      <c r="C129" s="65"/>
      <c r="D129" s="65"/>
      <c r="E129" s="65"/>
      <c r="F129" s="31"/>
      <c r="G129" s="31"/>
      <c r="H129" s="31"/>
      <c r="I129" s="31"/>
    </row>
    <row r="130" spans="1:9" s="74" customFormat="1" ht="12.75" x14ac:dyDescent="0.2">
      <c r="A130" s="77" t="s">
        <v>0</v>
      </c>
      <c r="B130" s="35" t="s">
        <v>83</v>
      </c>
      <c r="C130" s="36"/>
      <c r="D130" s="36"/>
      <c r="E130" s="36"/>
      <c r="F130" s="31"/>
      <c r="G130" s="31"/>
      <c r="H130" s="31"/>
      <c r="I130" s="31"/>
    </row>
    <row r="131" spans="1:9" s="74" customFormat="1" ht="12.75" x14ac:dyDescent="0.2">
      <c r="A131" s="78" t="s">
        <v>21</v>
      </c>
      <c r="B131" s="78" t="s">
        <v>56</v>
      </c>
      <c r="C131" s="78"/>
      <c r="D131" s="78">
        <f>D132</f>
        <v>0</v>
      </c>
      <c r="E131" s="78">
        <f>C131+D131</f>
        <v>0</v>
      </c>
      <c r="F131" s="31"/>
      <c r="G131" s="31"/>
      <c r="H131" s="31"/>
      <c r="I131" s="31"/>
    </row>
    <row r="132" spans="1:9" s="74" customFormat="1" ht="12.75" x14ac:dyDescent="0.2">
      <c r="A132" s="14" t="s">
        <v>22</v>
      </c>
      <c r="B132" s="14" t="s">
        <v>57</v>
      </c>
      <c r="C132" s="14"/>
      <c r="D132" s="14">
        <v>0</v>
      </c>
      <c r="E132" s="14">
        <f>C132+D132</f>
        <v>0</v>
      </c>
      <c r="F132" s="31"/>
      <c r="G132" s="31"/>
      <c r="H132" s="31"/>
      <c r="I132" s="31"/>
    </row>
  </sheetData>
  <mergeCells count="27">
    <mergeCell ref="B1:F1"/>
    <mergeCell ref="A102:B102"/>
    <mergeCell ref="A103:B103"/>
    <mergeCell ref="A101:B101"/>
    <mergeCell ref="A11:F11"/>
    <mergeCell ref="A3:F3"/>
    <mergeCell ref="A5:F5"/>
    <mergeCell ref="A6:F6"/>
    <mergeCell ref="B12:E12"/>
    <mergeCell ref="A13:E13"/>
    <mergeCell ref="B4:H4"/>
    <mergeCell ref="A2:F2"/>
    <mergeCell ref="A126:E126"/>
    <mergeCell ref="B40:E40"/>
    <mergeCell ref="A41:E41"/>
    <mergeCell ref="A39:F39"/>
    <mergeCell ref="A94:F94"/>
    <mergeCell ref="B95:E95"/>
    <mergeCell ref="A109:G109"/>
    <mergeCell ref="A105:F105"/>
    <mergeCell ref="B106:E106"/>
    <mergeCell ref="A107:E107"/>
    <mergeCell ref="A120:F120"/>
    <mergeCell ref="B121:E121"/>
    <mergeCell ref="A122:E122"/>
    <mergeCell ref="A124:F124"/>
    <mergeCell ref="A100:B100"/>
  </mergeCells>
  <pageMargins left="0.7" right="0.7" top="0.75" bottom="0.75" header="0.3" footer="0.3"/>
  <pageSetup paperSize="9" scale="68" orientation="portrait" verticalDpi="4294967295" r:id="rId1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2"/>
  <sheetViews>
    <sheetView showGridLines="0" topLeftCell="A28" zoomScaleNormal="100" workbookViewId="0">
      <selection activeCell="I14" sqref="I14"/>
    </sheetView>
  </sheetViews>
  <sheetFormatPr defaultRowHeight="15" x14ac:dyDescent="0.25"/>
  <cols>
    <col min="1" max="1" width="13.85546875" style="31" customWidth="1"/>
    <col min="2" max="2" width="66.140625" style="31" customWidth="1"/>
    <col min="3" max="3" width="10.140625" style="31" bestFit="1" customWidth="1"/>
    <col min="4" max="4" width="13.28515625" style="31" customWidth="1"/>
    <col min="5" max="5" width="10.140625" style="31" bestFit="1" customWidth="1"/>
    <col min="6" max="6" width="10.5703125" bestFit="1" customWidth="1"/>
  </cols>
  <sheetData>
    <row r="1" spans="1:6" s="3" customFormat="1" ht="12.75" x14ac:dyDescent="0.2">
      <c r="A1" s="37" t="s">
        <v>18</v>
      </c>
      <c r="B1" s="31"/>
      <c r="C1" s="31"/>
      <c r="D1" s="31"/>
      <c r="E1" s="31"/>
    </row>
    <row r="2" spans="1:6" s="3" customFormat="1" ht="12.75" x14ac:dyDescent="0.2">
      <c r="A2" s="37"/>
      <c r="B2" s="31"/>
      <c r="C2" s="31"/>
      <c r="D2" s="31"/>
      <c r="E2" s="31"/>
    </row>
    <row r="3" spans="1:6" s="3" customFormat="1" ht="12.75" x14ac:dyDescent="0.2">
      <c r="A3" s="102"/>
      <c r="B3" s="102"/>
      <c r="C3" s="102"/>
      <c r="D3" s="102"/>
      <c r="E3" s="102"/>
    </row>
    <row r="4" spans="1:6" s="3" customFormat="1" ht="12.75" x14ac:dyDescent="0.2">
      <c r="A4" s="88"/>
      <c r="B4" s="88"/>
      <c r="C4" s="88"/>
      <c r="D4" s="88"/>
      <c r="E4" s="88"/>
    </row>
    <row r="5" spans="1:6" s="3" customFormat="1" ht="12.75" x14ac:dyDescent="0.2">
      <c r="A5" s="88"/>
      <c r="B5" s="88"/>
      <c r="C5" s="88"/>
      <c r="D5" s="88"/>
      <c r="E5" s="88"/>
    </row>
    <row r="6" spans="1:6" s="3" customFormat="1" ht="76.5" x14ac:dyDescent="0.2">
      <c r="A6" s="51" t="s">
        <v>19</v>
      </c>
      <c r="B6" s="38" t="s">
        <v>20</v>
      </c>
      <c r="C6" s="39" t="s">
        <v>119</v>
      </c>
      <c r="D6" s="39" t="s">
        <v>90</v>
      </c>
      <c r="E6" s="39" t="s">
        <v>122</v>
      </c>
    </row>
    <row r="7" spans="1:6" s="3" customFormat="1" ht="12.75" x14ac:dyDescent="0.2">
      <c r="A7" s="42" t="s">
        <v>0</v>
      </c>
      <c r="B7" s="43" t="s">
        <v>1</v>
      </c>
      <c r="C7" s="44">
        <f>C8</f>
        <v>322838</v>
      </c>
      <c r="D7" s="44">
        <v>20000</v>
      </c>
      <c r="E7" s="44">
        <v>342838</v>
      </c>
    </row>
    <row r="8" spans="1:6" x14ac:dyDescent="0.25">
      <c r="A8" s="17" t="s">
        <v>86</v>
      </c>
      <c r="B8" s="17"/>
      <c r="C8" s="18">
        <v>322838</v>
      </c>
      <c r="D8" s="18">
        <v>20000</v>
      </c>
      <c r="E8" s="18">
        <v>342838</v>
      </c>
    </row>
    <row r="9" spans="1:6" x14ac:dyDescent="0.25">
      <c r="A9" s="17" t="s">
        <v>85</v>
      </c>
      <c r="B9" s="17"/>
      <c r="C9" s="18">
        <v>322838</v>
      </c>
      <c r="D9" s="18">
        <v>20000</v>
      </c>
      <c r="E9" s="18">
        <v>342838</v>
      </c>
      <c r="F9" s="60"/>
    </row>
    <row r="10" spans="1:6" x14ac:dyDescent="0.25">
      <c r="A10" s="45" t="s">
        <v>101</v>
      </c>
      <c r="B10" s="46" t="s">
        <v>102</v>
      </c>
      <c r="C10" s="47">
        <v>322838</v>
      </c>
      <c r="D10" s="47">
        <v>20000</v>
      </c>
      <c r="E10" s="47">
        <v>342838</v>
      </c>
    </row>
    <row r="11" spans="1:6" ht="25.5" x14ac:dyDescent="0.25">
      <c r="A11" s="48" t="s">
        <v>103</v>
      </c>
      <c r="B11" s="49" t="s">
        <v>104</v>
      </c>
      <c r="C11" s="50">
        <v>230000</v>
      </c>
      <c r="D11" s="50">
        <v>20000</v>
      </c>
      <c r="E11" s="50">
        <v>250000</v>
      </c>
    </row>
    <row r="12" spans="1:6" x14ac:dyDescent="0.25">
      <c r="A12" s="79" t="s">
        <v>105</v>
      </c>
      <c r="B12" s="80" t="s">
        <v>106</v>
      </c>
      <c r="C12" s="81">
        <v>230000</v>
      </c>
      <c r="D12" s="81">
        <v>20000</v>
      </c>
      <c r="E12" s="81">
        <v>250000</v>
      </c>
    </row>
    <row r="13" spans="1:6" x14ac:dyDescent="0.25">
      <c r="A13" s="82" t="s">
        <v>2</v>
      </c>
      <c r="B13" s="83" t="s">
        <v>3</v>
      </c>
      <c r="C13" s="84">
        <v>230000</v>
      </c>
      <c r="D13" s="84">
        <v>20000</v>
      </c>
      <c r="E13" s="84">
        <v>250000</v>
      </c>
    </row>
    <row r="14" spans="1:6" x14ac:dyDescent="0.25">
      <c r="A14" s="85" t="s">
        <v>12</v>
      </c>
      <c r="B14" s="86" t="s">
        <v>13</v>
      </c>
      <c r="C14" s="87">
        <v>230000</v>
      </c>
      <c r="D14" s="87">
        <v>20000</v>
      </c>
      <c r="E14" s="87">
        <v>250000</v>
      </c>
    </row>
    <row r="15" spans="1:6" x14ac:dyDescent="0.25">
      <c r="A15" s="85" t="s">
        <v>4</v>
      </c>
      <c r="B15" s="86" t="s">
        <v>5</v>
      </c>
      <c r="C15" s="87"/>
      <c r="D15" s="87"/>
      <c r="E15" s="87"/>
    </row>
    <row r="16" spans="1:6" x14ac:dyDescent="0.25">
      <c r="A16" s="85" t="s">
        <v>16</v>
      </c>
      <c r="B16" s="86" t="s">
        <v>17</v>
      </c>
      <c r="C16" s="87"/>
      <c r="D16" s="87"/>
      <c r="E16" s="87">
        <v>0</v>
      </c>
    </row>
    <row r="17" spans="1:5" x14ac:dyDescent="0.25">
      <c r="A17" s="79" t="s">
        <v>107</v>
      </c>
      <c r="B17" s="80" t="s">
        <v>108</v>
      </c>
      <c r="C17" s="81"/>
      <c r="D17" s="81">
        <v>0</v>
      </c>
      <c r="E17" s="81"/>
    </row>
    <row r="18" spans="1:5" x14ac:dyDescent="0.25">
      <c r="A18" s="82" t="s">
        <v>2</v>
      </c>
      <c r="B18" s="83" t="s">
        <v>3</v>
      </c>
      <c r="C18" s="84"/>
      <c r="D18" s="84">
        <v>0</v>
      </c>
      <c r="E18" s="84"/>
    </row>
    <row r="19" spans="1:5" x14ac:dyDescent="0.25">
      <c r="A19" s="85" t="s">
        <v>14</v>
      </c>
      <c r="B19" s="86" t="s">
        <v>15</v>
      </c>
      <c r="C19" s="87"/>
      <c r="D19" s="87">
        <v>0</v>
      </c>
      <c r="E19" s="87"/>
    </row>
    <row r="20" spans="1:5" x14ac:dyDescent="0.25">
      <c r="A20" s="79" t="s">
        <v>109</v>
      </c>
      <c r="B20" s="80" t="s">
        <v>95</v>
      </c>
      <c r="C20" s="81">
        <v>81100</v>
      </c>
      <c r="D20" s="81">
        <v>0</v>
      </c>
      <c r="E20" s="81">
        <v>81100</v>
      </c>
    </row>
    <row r="21" spans="1:5" x14ac:dyDescent="0.25">
      <c r="A21" s="82" t="s">
        <v>2</v>
      </c>
      <c r="B21" s="83" t="s">
        <v>3</v>
      </c>
      <c r="C21" s="84">
        <v>81100</v>
      </c>
      <c r="D21" s="84">
        <v>0</v>
      </c>
      <c r="E21" s="84">
        <v>81100</v>
      </c>
    </row>
    <row r="22" spans="1:5" x14ac:dyDescent="0.25">
      <c r="A22" s="85" t="s">
        <v>4</v>
      </c>
      <c r="B22" s="86" t="s">
        <v>5</v>
      </c>
      <c r="C22" s="87">
        <v>79100</v>
      </c>
      <c r="D22" s="87">
        <v>0</v>
      </c>
      <c r="E22" s="87">
        <v>79100</v>
      </c>
    </row>
    <row r="23" spans="1:5" x14ac:dyDescent="0.25">
      <c r="A23" s="85" t="s">
        <v>14</v>
      </c>
      <c r="B23" s="86" t="s">
        <v>15</v>
      </c>
      <c r="C23" s="87">
        <v>2000</v>
      </c>
      <c r="D23" s="87">
        <v>0</v>
      </c>
      <c r="E23" s="87">
        <v>2000</v>
      </c>
    </row>
    <row r="24" spans="1:5" x14ac:dyDescent="0.25">
      <c r="A24" s="85" t="s">
        <v>6</v>
      </c>
      <c r="B24" s="86" t="s">
        <v>7</v>
      </c>
      <c r="C24" s="87"/>
      <c r="D24" s="87">
        <v>0</v>
      </c>
      <c r="E24" s="87"/>
    </row>
    <row r="25" spans="1:5" x14ac:dyDescent="0.25">
      <c r="A25" s="79" t="s">
        <v>110</v>
      </c>
      <c r="B25" s="80" t="s">
        <v>111</v>
      </c>
      <c r="C25" s="81">
        <v>11738</v>
      </c>
      <c r="D25" s="81"/>
      <c r="E25" s="81">
        <v>11738</v>
      </c>
    </row>
    <row r="26" spans="1:5" x14ac:dyDescent="0.25">
      <c r="A26" s="82" t="s">
        <v>2</v>
      </c>
      <c r="B26" s="83" t="s">
        <v>3</v>
      </c>
      <c r="C26" s="84">
        <v>11738</v>
      </c>
      <c r="D26" s="84"/>
      <c r="E26" s="84">
        <v>11738</v>
      </c>
    </row>
    <row r="27" spans="1:5" x14ac:dyDescent="0.25">
      <c r="A27" s="85" t="s">
        <v>4</v>
      </c>
      <c r="B27" s="86" t="s">
        <v>5</v>
      </c>
      <c r="C27" s="87">
        <v>11738</v>
      </c>
      <c r="D27" s="87"/>
      <c r="E27" s="87">
        <v>11738</v>
      </c>
    </row>
    <row r="28" spans="1:5" x14ac:dyDescent="0.25">
      <c r="A28" s="79" t="s">
        <v>112</v>
      </c>
      <c r="B28" s="80" t="s">
        <v>113</v>
      </c>
      <c r="C28" s="81"/>
      <c r="D28" s="81"/>
      <c r="E28" s="81"/>
    </row>
    <row r="29" spans="1:5" x14ac:dyDescent="0.25">
      <c r="A29" s="82" t="s">
        <v>2</v>
      </c>
      <c r="B29" s="83" t="s">
        <v>3</v>
      </c>
      <c r="C29" s="84"/>
      <c r="D29" s="84"/>
      <c r="E29" s="84"/>
    </row>
    <row r="30" spans="1:5" x14ac:dyDescent="0.25">
      <c r="A30" s="85" t="s">
        <v>4</v>
      </c>
      <c r="B30" s="86" t="s">
        <v>5</v>
      </c>
      <c r="C30" s="87"/>
      <c r="D30" s="87"/>
      <c r="E30" s="87"/>
    </row>
    <row r="31" spans="1:5" x14ac:dyDescent="0.25">
      <c r="A31" s="79" t="s">
        <v>114</v>
      </c>
      <c r="B31" s="80" t="s">
        <v>115</v>
      </c>
      <c r="C31" s="81"/>
      <c r="D31" s="81">
        <v>0</v>
      </c>
      <c r="E31" s="81"/>
    </row>
    <row r="32" spans="1:5" x14ac:dyDescent="0.25">
      <c r="A32" s="82" t="s">
        <v>8</v>
      </c>
      <c r="B32" s="83" t="s">
        <v>9</v>
      </c>
      <c r="C32" s="84"/>
      <c r="D32" s="84">
        <v>0</v>
      </c>
      <c r="E32" s="84"/>
    </row>
    <row r="33" spans="1:5" x14ac:dyDescent="0.25">
      <c r="A33" s="85" t="s">
        <v>10</v>
      </c>
      <c r="B33" s="86" t="s">
        <v>11</v>
      </c>
      <c r="C33" s="87"/>
      <c r="D33" s="87">
        <v>0</v>
      </c>
      <c r="E33" s="87"/>
    </row>
    <row r="34" spans="1:5" x14ac:dyDescent="0.25">
      <c r="A34" s="79" t="s">
        <v>109</v>
      </c>
      <c r="B34" s="80" t="s">
        <v>95</v>
      </c>
      <c r="C34" s="81"/>
      <c r="D34" s="81">
        <v>0</v>
      </c>
      <c r="E34" s="81"/>
    </row>
    <row r="35" spans="1:5" x14ac:dyDescent="0.25">
      <c r="A35" s="82" t="s">
        <v>8</v>
      </c>
      <c r="B35" s="83" t="s">
        <v>9</v>
      </c>
      <c r="C35" s="84"/>
      <c r="D35" s="84">
        <v>0</v>
      </c>
      <c r="E35" s="84"/>
    </row>
    <row r="36" spans="1:5" x14ac:dyDescent="0.25">
      <c r="A36" s="85" t="s">
        <v>10</v>
      </c>
      <c r="B36" s="86" t="s">
        <v>11</v>
      </c>
      <c r="C36" s="87"/>
      <c r="D36" s="87">
        <v>0</v>
      </c>
      <c r="E36" s="87"/>
    </row>
    <row r="37" spans="1:5" x14ac:dyDescent="0.25">
      <c r="A37" s="45" t="s">
        <v>116</v>
      </c>
      <c r="B37" s="46" t="s">
        <v>94</v>
      </c>
      <c r="C37" s="47"/>
      <c r="D37" s="47">
        <v>0</v>
      </c>
      <c r="E37" s="47"/>
    </row>
    <row r="38" spans="1:5" ht="25.5" x14ac:dyDescent="0.25">
      <c r="A38" s="48" t="s">
        <v>103</v>
      </c>
      <c r="B38" s="49" t="s">
        <v>128</v>
      </c>
      <c r="C38" s="50"/>
      <c r="D38" s="50">
        <v>0</v>
      </c>
      <c r="E38" s="50"/>
    </row>
    <row r="39" spans="1:5" x14ac:dyDescent="0.25">
      <c r="A39" s="79" t="s">
        <v>109</v>
      </c>
      <c r="B39" s="80" t="s">
        <v>95</v>
      </c>
      <c r="C39" s="81"/>
      <c r="D39" s="81">
        <v>0</v>
      </c>
      <c r="E39" s="81"/>
    </row>
    <row r="40" spans="1:5" x14ac:dyDescent="0.25">
      <c r="A40" s="82" t="s">
        <v>21</v>
      </c>
      <c r="B40" s="83" t="s">
        <v>59</v>
      </c>
      <c r="C40" s="84"/>
      <c r="D40" s="84">
        <v>0</v>
      </c>
      <c r="E40" s="84"/>
    </row>
    <row r="41" spans="1:5" x14ac:dyDescent="0.25">
      <c r="A41" s="85" t="s">
        <v>22</v>
      </c>
      <c r="B41" s="86" t="s">
        <v>60</v>
      </c>
      <c r="C41" s="87"/>
      <c r="D41" s="87">
        <v>0</v>
      </c>
      <c r="E41" s="87"/>
    </row>
    <row r="43" spans="1:5" x14ac:dyDescent="0.25">
      <c r="A43" s="56"/>
      <c r="B43" s="56"/>
      <c r="C43" s="56"/>
      <c r="D43" s="56"/>
      <c r="E43" s="56"/>
    </row>
    <row r="44" spans="1:5" x14ac:dyDescent="0.25">
      <c r="A44" s="94"/>
      <c r="B44" s="102"/>
      <c r="C44" s="102"/>
      <c r="D44" s="102"/>
      <c r="E44" s="102"/>
    </row>
    <row r="45" spans="1:5" x14ac:dyDescent="0.25">
      <c r="A45" s="56"/>
      <c r="B45" s="88"/>
      <c r="C45" s="88"/>
      <c r="D45" s="88"/>
      <c r="E45" s="88"/>
    </row>
    <row r="46" spans="1:5" x14ac:dyDescent="0.25">
      <c r="A46" s="88"/>
      <c r="B46" s="88"/>
      <c r="C46" s="88"/>
      <c r="D46" s="88"/>
      <c r="E46" s="88"/>
    </row>
    <row r="47" spans="1:5" x14ac:dyDescent="0.25">
      <c r="A47" s="94"/>
      <c r="B47" s="102"/>
      <c r="C47" s="102"/>
      <c r="D47" s="102"/>
      <c r="E47" s="102"/>
    </row>
    <row r="48" spans="1:5" x14ac:dyDescent="0.25">
      <c r="A48" s="56"/>
      <c r="B48" s="88"/>
      <c r="C48" s="88"/>
      <c r="D48" s="88"/>
      <c r="E48" s="88"/>
    </row>
    <row r="49" spans="1:5" x14ac:dyDescent="0.25">
      <c r="A49" s="88"/>
      <c r="B49" s="88"/>
      <c r="C49" s="88"/>
      <c r="D49" s="88"/>
      <c r="E49" s="88"/>
    </row>
    <row r="50" spans="1:5" x14ac:dyDescent="0.25">
      <c r="A50" s="88"/>
      <c r="B50" s="88"/>
      <c r="C50" s="88"/>
      <c r="D50" s="88"/>
      <c r="E50" s="88"/>
    </row>
    <row r="51" spans="1:5" x14ac:dyDescent="0.25">
      <c r="A51" s="56"/>
      <c r="B51" s="56"/>
      <c r="C51" s="56"/>
      <c r="D51" s="56"/>
      <c r="E51" s="56"/>
    </row>
    <row r="52" spans="1:5" x14ac:dyDescent="0.25">
      <c r="A52" s="94"/>
      <c r="B52" s="102"/>
      <c r="C52" s="102"/>
      <c r="D52" s="102"/>
      <c r="E52" s="102"/>
    </row>
    <row r="53" spans="1:5" x14ac:dyDescent="0.25">
      <c r="A53" s="56"/>
      <c r="B53" s="88"/>
      <c r="C53" s="88"/>
      <c r="D53" s="88"/>
      <c r="E53" s="88"/>
    </row>
    <row r="54" spans="1:5" x14ac:dyDescent="0.25">
      <c r="A54" s="56"/>
      <c r="B54" s="56"/>
      <c r="C54" s="56"/>
      <c r="D54" s="56"/>
      <c r="E54" s="56"/>
    </row>
    <row r="55" spans="1:5" x14ac:dyDescent="0.25">
      <c r="A55" s="56"/>
      <c r="B55" s="56"/>
      <c r="C55" s="56"/>
      <c r="D55" s="56"/>
      <c r="E55" s="56"/>
    </row>
    <row r="56" spans="1:5" x14ac:dyDescent="0.25">
      <c r="A56" s="56"/>
      <c r="B56" s="56"/>
      <c r="C56" s="56"/>
      <c r="D56" s="56"/>
      <c r="E56" s="56"/>
    </row>
    <row r="57" spans="1:5" x14ac:dyDescent="0.25">
      <c r="A57" s="56"/>
      <c r="B57" s="56"/>
      <c r="C57" s="56"/>
      <c r="D57" s="56"/>
      <c r="E57" s="56"/>
    </row>
    <row r="58" spans="1:5" x14ac:dyDescent="0.25">
      <c r="A58" s="56"/>
      <c r="B58" s="56"/>
      <c r="C58" s="56"/>
      <c r="D58" s="56"/>
      <c r="E58" s="56"/>
    </row>
    <row r="59" spans="1:5" x14ac:dyDescent="0.25">
      <c r="A59" s="56"/>
      <c r="B59" s="56"/>
      <c r="C59" s="56"/>
      <c r="D59" s="56"/>
      <c r="E59" s="56"/>
    </row>
    <row r="60" spans="1:5" x14ac:dyDescent="0.25">
      <c r="A60" s="40"/>
      <c r="B60" s="41"/>
      <c r="C60" s="41"/>
    </row>
    <row r="61" spans="1:5" x14ac:dyDescent="0.25">
      <c r="A61" s="104"/>
      <c r="B61" s="105"/>
      <c r="C61" s="105"/>
      <c r="D61" s="105"/>
      <c r="E61" s="105"/>
    </row>
    <row r="62" spans="1:5" x14ac:dyDescent="0.25">
      <c r="A62" s="41"/>
      <c r="B62" s="106"/>
      <c r="C62" s="106"/>
      <c r="D62" s="106"/>
      <c r="E62" s="106"/>
    </row>
    <row r="63" spans="1:5" x14ac:dyDescent="0.25">
      <c r="A63" s="107"/>
      <c r="B63" s="107"/>
      <c r="C63" s="107"/>
      <c r="D63" s="107"/>
      <c r="E63" s="107"/>
    </row>
    <row r="64" spans="1:5" x14ac:dyDescent="0.25">
      <c r="A64" s="58"/>
      <c r="B64" s="58"/>
      <c r="C64" s="58"/>
      <c r="D64" s="58"/>
      <c r="E64" s="58"/>
    </row>
    <row r="65" spans="1:5" x14ac:dyDescent="0.25">
      <c r="A65" s="105"/>
      <c r="B65" s="105"/>
      <c r="C65" s="105"/>
      <c r="D65" s="105"/>
      <c r="E65" s="105"/>
    </row>
    <row r="66" spans="1:5" x14ac:dyDescent="0.25">
      <c r="A66" s="57"/>
      <c r="B66" s="57"/>
      <c r="C66" s="57"/>
      <c r="D66" s="57"/>
      <c r="E66" s="57"/>
    </row>
    <row r="67" spans="1:5" x14ac:dyDescent="0.25">
      <c r="A67" s="6" t="s">
        <v>124</v>
      </c>
      <c r="B67" s="6"/>
      <c r="C67" s="6"/>
    </row>
    <row r="68" spans="1:5" x14ac:dyDescent="0.25">
      <c r="A68" s="6" t="s">
        <v>125</v>
      </c>
      <c r="B68" s="6"/>
      <c r="C68" s="108" t="s">
        <v>126</v>
      </c>
      <c r="D68" s="108"/>
      <c r="E68" s="108"/>
    </row>
    <row r="69" spans="1:5" x14ac:dyDescent="0.25">
      <c r="A69" s="6" t="s">
        <v>123</v>
      </c>
      <c r="B69" s="6"/>
    </row>
    <row r="70" spans="1:5" x14ac:dyDescent="0.25">
      <c r="A70" s="6"/>
      <c r="B70" s="6"/>
      <c r="C70" s="103" t="s">
        <v>87</v>
      </c>
      <c r="D70" s="103"/>
      <c r="E70" s="103"/>
    </row>
    <row r="71" spans="1:5" x14ac:dyDescent="0.25">
      <c r="A71" s="27"/>
      <c r="B71" s="27"/>
      <c r="C71" s="59" t="s">
        <v>127</v>
      </c>
      <c r="D71" s="59"/>
      <c r="E71" s="59"/>
    </row>
    <row r="72" spans="1:5" x14ac:dyDescent="0.25">
      <c r="A72" s="41"/>
      <c r="B72" s="41"/>
    </row>
  </sheetData>
  <mergeCells count="18">
    <mergeCell ref="C70:E70"/>
    <mergeCell ref="A61:E61"/>
    <mergeCell ref="B62:E62"/>
    <mergeCell ref="A63:E63"/>
    <mergeCell ref="A65:E65"/>
    <mergeCell ref="C68:E68"/>
    <mergeCell ref="B48:E48"/>
    <mergeCell ref="A49:E49"/>
    <mergeCell ref="A50:E50"/>
    <mergeCell ref="A52:E52"/>
    <mergeCell ref="B53:E53"/>
    <mergeCell ref="A44:E44"/>
    <mergeCell ref="B45:E45"/>
    <mergeCell ref="A46:E46"/>
    <mergeCell ref="A47:E47"/>
    <mergeCell ref="A3:E3"/>
    <mergeCell ref="A4:E4"/>
    <mergeCell ref="A5:E5"/>
  </mergeCells>
  <pageMargins left="0.39370078740157483" right="0.19685039370078741" top="0.39370078740157483" bottom="0.62992125984251968" header="0.39370078740157483" footer="0.39370078740157483"/>
  <pageSetup paperSize="9" scale="79" firstPageNumber="3" orientation="portrait" useFirstPageNumber="1" verticalDpi="4294967295" r:id="rId1"/>
  <headerFooter alignWithMargins="0">
    <oddFooter>&amp;C&amp;"Arial,Regular"&amp;8&amp;P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Radni listovi</vt:lpstr>
      </vt:variant>
      <vt:variant>
        <vt:i4>2</vt:i4>
      </vt:variant>
      <vt:variant>
        <vt:lpstr>Imenovani rasponi</vt:lpstr>
      </vt:variant>
      <vt:variant>
        <vt:i4>1</vt:i4>
      </vt:variant>
    </vt:vector>
  </HeadingPairs>
  <TitlesOfParts>
    <vt:vector size="3" baseType="lpstr">
      <vt:lpstr>opći dio 2023. - 2025.</vt:lpstr>
      <vt:lpstr>posebni dio 2023. - 2025. </vt:lpstr>
      <vt:lpstr>'opći dio 2023. - 2025.'!Podrucje_ispisa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Marina</dc:creator>
  <cp:lastModifiedBy>Korisnik</cp:lastModifiedBy>
  <cp:lastPrinted>2024-03-29T09:02:25Z</cp:lastPrinted>
  <dcterms:created xsi:type="dcterms:W3CDTF">2018-11-10T13:21:05Z</dcterms:created>
  <dcterms:modified xsi:type="dcterms:W3CDTF">2024-03-29T09:02:43Z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